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usacat-my.sharepoint.com/personal/julian_hoerndl_plus_ac_at/Documents/PhD/Abschlussarbeiten/Max/Faraday Max/"/>
    </mc:Choice>
  </mc:AlternateContent>
  <xr:revisionPtr revIDLastSave="0" documentId="13_ncr:1_{7D8A53A2-C7FC-4996-9A18-BB9D6D9340C0}" xr6:coauthVersionLast="47" xr6:coauthVersionMax="47" xr10:uidLastSave="{00000000-0000-0000-0000-000000000000}"/>
  <bookViews>
    <workbookView xWindow="-28920" yWindow="-120" windowWidth="29040" windowHeight="15840" activeTab="2" xr2:uid="{F2E27B2A-952D-42C3-B574-2D2188FFF627}"/>
  </bookViews>
  <sheets>
    <sheet name="Sollwerte" sheetId="1" r:id="rId1"/>
    <sheet name="Error Calculation" sheetId="5" r:id="rId2"/>
    <sheet name="Messwerte " sheetId="2" r:id="rId3"/>
    <sheet name="Vergleich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C6" i="3"/>
  <c r="C10" i="3"/>
  <c r="B39" i="1"/>
  <c r="B38" i="1"/>
  <c r="D26" i="1"/>
  <c r="E26" i="1" s="1"/>
  <c r="F26" i="1" s="1"/>
  <c r="D24" i="1"/>
  <c r="E24" i="1" s="1"/>
  <c r="F24" i="1" s="1"/>
  <c r="A20" i="1"/>
  <c r="I6" i="2"/>
  <c r="C5" i="5" s="1"/>
  <c r="I10" i="2"/>
  <c r="C9" i="5" s="1"/>
  <c r="B4" i="2"/>
  <c r="B5" i="2"/>
  <c r="B8" i="2"/>
  <c r="B9" i="2"/>
  <c r="B12" i="2"/>
  <c r="B3" i="2"/>
  <c r="C3" i="2"/>
  <c r="E3" i="2" s="1"/>
  <c r="K2" i="5" s="1"/>
  <c r="C4" i="2"/>
  <c r="E4" i="2" s="1"/>
  <c r="L4" i="3" s="1"/>
  <c r="C5" i="2"/>
  <c r="E5" i="2" s="1"/>
  <c r="K4" i="5" s="1"/>
  <c r="C6" i="2"/>
  <c r="D6" i="2" s="1"/>
  <c r="C7" i="2"/>
  <c r="D7" i="2" s="1"/>
  <c r="C8" i="2"/>
  <c r="D8" i="2" s="1"/>
  <c r="C9" i="2"/>
  <c r="D9" i="2" s="1"/>
  <c r="C10" i="2"/>
  <c r="D10" i="2" s="1"/>
  <c r="C11" i="2"/>
  <c r="D11" i="2" s="1"/>
  <c r="C12" i="2"/>
  <c r="E12" i="2" s="1"/>
  <c r="L12" i="3" s="1"/>
  <c r="A3" i="2"/>
  <c r="H3" i="2"/>
  <c r="B2" i="5" s="1"/>
  <c r="A4" i="2"/>
  <c r="H4" i="2"/>
  <c r="C4" i="3" s="1"/>
  <c r="A5" i="2"/>
  <c r="H5" i="2"/>
  <c r="C5" i="3" s="1"/>
  <c r="A6" i="2"/>
  <c r="E6" i="2" s="1"/>
  <c r="H6" i="2"/>
  <c r="A7" i="2"/>
  <c r="H7" i="2"/>
  <c r="C7" i="3" s="1"/>
  <c r="A8" i="2"/>
  <c r="H8" i="2"/>
  <c r="C8" i="3" s="1"/>
  <c r="A9" i="2"/>
  <c r="H9" i="2"/>
  <c r="C9" i="3" s="1"/>
  <c r="A10" i="2"/>
  <c r="H10" i="2"/>
  <c r="A11" i="2"/>
  <c r="H11" i="2"/>
  <c r="I11" i="2" s="1"/>
  <c r="C10" i="5" s="1"/>
  <c r="A12" i="2"/>
  <c r="H12" i="2"/>
  <c r="C12" i="3" s="1"/>
  <c r="E9" i="2" l="1"/>
  <c r="K8" i="5" s="1"/>
  <c r="E10" i="2"/>
  <c r="K9" i="5" s="1"/>
  <c r="F9" i="2"/>
  <c r="D5" i="2"/>
  <c r="D3" i="2"/>
  <c r="F8" i="2"/>
  <c r="G8" i="2" s="1"/>
  <c r="E8" i="2"/>
  <c r="L8" i="3" s="1"/>
  <c r="D12" i="2"/>
  <c r="F12" i="2" s="1"/>
  <c r="D4" i="2"/>
  <c r="F4" i="2" s="1"/>
  <c r="F3" i="2"/>
  <c r="G3" i="2" s="1"/>
  <c r="F5" i="2"/>
  <c r="L4" i="5" s="1"/>
  <c r="E11" i="2"/>
  <c r="K10" i="5" s="1"/>
  <c r="E7" i="2"/>
  <c r="L7" i="3" s="1"/>
  <c r="L2" i="5"/>
  <c r="L11" i="3"/>
  <c r="L8" i="5"/>
  <c r="L10" i="3"/>
  <c r="L6" i="3"/>
  <c r="K5" i="5"/>
  <c r="L7" i="5"/>
  <c r="C11" i="3"/>
  <c r="L3" i="3"/>
  <c r="L5" i="3"/>
  <c r="K3" i="5"/>
  <c r="B11" i="2"/>
  <c r="F11" i="2" s="1"/>
  <c r="B7" i="2"/>
  <c r="F7" i="2" s="1"/>
  <c r="I3" i="2"/>
  <c r="C2" i="5" s="1"/>
  <c r="I9" i="2"/>
  <c r="C8" i="5" s="1"/>
  <c r="I5" i="2"/>
  <c r="C4" i="5" s="1"/>
  <c r="C3" i="3"/>
  <c r="I7" i="2"/>
  <c r="C6" i="5" s="1"/>
  <c r="L9" i="3"/>
  <c r="K11" i="5"/>
  <c r="K7" i="5"/>
  <c r="B10" i="2"/>
  <c r="F10" i="2" s="1"/>
  <c r="B6" i="2"/>
  <c r="F6" i="2" s="1"/>
  <c r="I12" i="2"/>
  <c r="C11" i="5" s="1"/>
  <c r="I8" i="2"/>
  <c r="C7" i="5" s="1"/>
  <c r="I4" i="2"/>
  <c r="C3" i="5" s="1"/>
  <c r="D27" i="1"/>
  <c r="E27" i="1" s="1"/>
  <c r="F27" i="1" s="1"/>
  <c r="B30" i="1" s="1"/>
  <c r="B31" i="1" s="1"/>
  <c r="B32" i="1" s="1"/>
  <c r="B28" i="1"/>
  <c r="G9" i="2" l="1"/>
  <c r="K6" i="5"/>
  <c r="G5" i="2"/>
  <c r="G4" i="2"/>
  <c r="L3" i="5"/>
  <c r="G11" i="2"/>
  <c r="L10" i="5"/>
  <c r="G6" i="2"/>
  <c r="L5" i="5"/>
  <c r="G10" i="2"/>
  <c r="L9" i="5"/>
  <c r="G12" i="2"/>
  <c r="L11" i="5"/>
  <c r="G7" i="2"/>
  <c r="L6" i="5"/>
  <c r="F7" i="1"/>
  <c r="B8" i="5" l="1"/>
  <c r="B4" i="5"/>
  <c r="B5" i="5"/>
  <c r="B9" i="5"/>
  <c r="B6" i="5"/>
  <c r="B10" i="5"/>
  <c r="B3" i="5"/>
  <c r="B7" i="5"/>
  <c r="B11" i="5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HG3" i="1"/>
  <c r="HH3" i="1"/>
  <c r="HI3" i="1"/>
  <c r="HJ3" i="1"/>
  <c r="HK3" i="1"/>
  <c r="HL3" i="1"/>
  <c r="HM3" i="1"/>
  <c r="HN3" i="1"/>
  <c r="HO3" i="1"/>
  <c r="HP3" i="1"/>
  <c r="HQ3" i="1"/>
  <c r="HR3" i="1"/>
  <c r="HS3" i="1"/>
  <c r="HT3" i="1"/>
  <c r="HU3" i="1"/>
  <c r="HV3" i="1"/>
  <c r="HW3" i="1"/>
  <c r="HX3" i="1"/>
  <c r="HY3" i="1"/>
  <c r="HZ3" i="1"/>
  <c r="IA3" i="1"/>
  <c r="IB3" i="1"/>
  <c r="IC3" i="1"/>
  <c r="ID3" i="1"/>
  <c r="IE3" i="1"/>
  <c r="IF3" i="1"/>
  <c r="IG3" i="1"/>
  <c r="IH3" i="1"/>
  <c r="II3" i="1"/>
  <c r="IJ3" i="1"/>
  <c r="IK3" i="1"/>
  <c r="IL3" i="1"/>
  <c r="IM3" i="1"/>
  <c r="IN3" i="1"/>
  <c r="IO3" i="1"/>
  <c r="IP3" i="1"/>
  <c r="IQ3" i="1"/>
  <c r="IR3" i="1"/>
  <c r="IS3" i="1"/>
  <c r="IT3" i="1"/>
  <c r="IU3" i="1"/>
  <c r="IV3" i="1"/>
  <c r="IW3" i="1"/>
  <c r="IX3" i="1"/>
  <c r="IY3" i="1"/>
  <c r="IZ3" i="1"/>
  <c r="JA3" i="1"/>
  <c r="JB3" i="1"/>
  <c r="JC3" i="1"/>
  <c r="JD3" i="1"/>
  <c r="JE3" i="1"/>
  <c r="JF3" i="1"/>
  <c r="JG3" i="1"/>
  <c r="JH3" i="1"/>
  <c r="JI3" i="1"/>
  <c r="JJ3" i="1"/>
  <c r="JK3" i="1"/>
  <c r="JL3" i="1"/>
  <c r="JM3" i="1"/>
  <c r="JN3" i="1"/>
  <c r="JO3" i="1"/>
  <c r="JP3" i="1"/>
  <c r="JQ3" i="1"/>
  <c r="JR3" i="1"/>
  <c r="JS3" i="1"/>
  <c r="JT3" i="1"/>
  <c r="JU3" i="1"/>
  <c r="JV3" i="1"/>
  <c r="JW3" i="1"/>
  <c r="JX3" i="1"/>
  <c r="JY3" i="1"/>
  <c r="JZ3" i="1"/>
  <c r="KA3" i="1"/>
  <c r="KB3" i="1"/>
  <c r="KC3" i="1"/>
  <c r="KD3" i="1"/>
  <c r="KE3" i="1"/>
  <c r="KF3" i="1"/>
  <c r="KG3" i="1"/>
  <c r="KH3" i="1"/>
  <c r="KI3" i="1"/>
  <c r="KJ3" i="1"/>
  <c r="KK3" i="1"/>
  <c r="KL3" i="1"/>
  <c r="KM3" i="1"/>
  <c r="KN3" i="1"/>
  <c r="KO3" i="1"/>
  <c r="KP3" i="1"/>
  <c r="KQ3" i="1"/>
  <c r="KR3" i="1"/>
  <c r="KS3" i="1"/>
  <c r="KT3" i="1"/>
  <c r="KU3" i="1"/>
  <c r="KV3" i="1"/>
  <c r="KW3" i="1"/>
  <c r="KX3" i="1"/>
  <c r="KY3" i="1"/>
  <c r="KZ3" i="1"/>
  <c r="LA3" i="1"/>
  <c r="LB3" i="1"/>
  <c r="LC3" i="1"/>
  <c r="LD3" i="1"/>
  <c r="LE3" i="1"/>
  <c r="LF3" i="1"/>
  <c r="LG3" i="1"/>
  <c r="LH3" i="1"/>
  <c r="LI3" i="1"/>
  <c r="LJ3" i="1"/>
  <c r="LK3" i="1"/>
  <c r="LL3" i="1"/>
  <c r="LM3" i="1"/>
  <c r="LN3" i="1"/>
  <c r="LO3" i="1"/>
  <c r="LP3" i="1"/>
  <c r="LQ3" i="1"/>
  <c r="LR3" i="1"/>
  <c r="LS3" i="1"/>
  <c r="LT3" i="1"/>
  <c r="LU3" i="1"/>
  <c r="LV3" i="1"/>
  <c r="LW3" i="1"/>
  <c r="LX3" i="1"/>
  <c r="LY3" i="1"/>
  <c r="LZ3" i="1"/>
  <c r="MA3" i="1"/>
  <c r="MB3" i="1"/>
  <c r="MC3" i="1"/>
  <c r="MD3" i="1"/>
  <c r="ME3" i="1"/>
  <c r="MF3" i="1"/>
  <c r="MG3" i="1"/>
  <c r="MH3" i="1"/>
  <c r="MI3" i="1"/>
  <c r="MJ3" i="1"/>
  <c r="MK3" i="1"/>
  <c r="ML3" i="1"/>
  <c r="MM3" i="1"/>
  <c r="MN3" i="1"/>
  <c r="MO3" i="1"/>
  <c r="MP3" i="1"/>
  <c r="MQ3" i="1"/>
  <c r="MR3" i="1"/>
  <c r="MS3" i="1"/>
  <c r="MT3" i="1"/>
  <c r="MU3" i="1"/>
  <c r="MV3" i="1"/>
  <c r="MW3" i="1"/>
  <c r="MX3" i="1"/>
  <c r="MY3" i="1"/>
  <c r="MZ3" i="1"/>
  <c r="NA3" i="1"/>
  <c r="NB3" i="1"/>
  <c r="NC3" i="1"/>
  <c r="ND3" i="1"/>
  <c r="NE3" i="1"/>
  <c r="NF3" i="1"/>
  <c r="NG3" i="1"/>
  <c r="NH3" i="1"/>
  <c r="NI3" i="1"/>
  <c r="NJ3" i="1"/>
  <c r="NK3" i="1"/>
  <c r="NL3" i="1"/>
  <c r="NM3" i="1"/>
  <c r="NN3" i="1"/>
  <c r="NO3" i="1"/>
  <c r="NP3" i="1"/>
  <c r="NQ3" i="1"/>
  <c r="NR3" i="1"/>
  <c r="NS3" i="1"/>
  <c r="NT3" i="1"/>
  <c r="NU3" i="1"/>
  <c r="NV3" i="1"/>
  <c r="NW3" i="1"/>
  <c r="NX3" i="1"/>
  <c r="NY3" i="1"/>
  <c r="NZ3" i="1"/>
  <c r="OA3" i="1"/>
  <c r="OB3" i="1"/>
  <c r="OC3" i="1"/>
  <c r="OD3" i="1"/>
  <c r="OE3" i="1"/>
  <c r="OF3" i="1"/>
  <c r="OG3" i="1"/>
  <c r="OH3" i="1"/>
  <c r="OI3" i="1"/>
  <c r="OJ3" i="1"/>
  <c r="OK3" i="1"/>
  <c r="OL3" i="1"/>
  <c r="OM3" i="1"/>
  <c r="ON3" i="1"/>
  <c r="OO3" i="1"/>
  <c r="OP3" i="1"/>
  <c r="OQ3" i="1"/>
  <c r="OR3" i="1"/>
  <c r="OS3" i="1"/>
  <c r="OT3" i="1"/>
  <c r="OU3" i="1"/>
  <c r="OV3" i="1"/>
  <c r="OW3" i="1"/>
  <c r="OX3" i="1"/>
  <c r="OY3" i="1"/>
  <c r="OZ3" i="1"/>
  <c r="PA3" i="1"/>
  <c r="PB3" i="1"/>
  <c r="PC3" i="1"/>
  <c r="PD3" i="1"/>
  <c r="PE3" i="1"/>
  <c r="PF3" i="1"/>
  <c r="PG3" i="1"/>
  <c r="PH3" i="1"/>
  <c r="PI3" i="1"/>
  <c r="PJ3" i="1"/>
  <c r="PK3" i="1"/>
  <c r="PL3" i="1"/>
  <c r="PM3" i="1"/>
  <c r="PN3" i="1"/>
  <c r="PO3" i="1"/>
  <c r="PP3" i="1"/>
  <c r="PQ3" i="1"/>
  <c r="PR3" i="1"/>
  <c r="PS3" i="1"/>
  <c r="PT3" i="1"/>
  <c r="PU3" i="1"/>
  <c r="PV3" i="1"/>
  <c r="PW3" i="1"/>
  <c r="PX3" i="1"/>
  <c r="PY3" i="1"/>
  <c r="PZ3" i="1"/>
  <c r="QA3" i="1"/>
  <c r="QB3" i="1"/>
  <c r="QC3" i="1"/>
  <c r="QD3" i="1"/>
  <c r="QE3" i="1"/>
  <c r="QF3" i="1"/>
  <c r="QG3" i="1"/>
  <c r="QH3" i="1"/>
  <c r="QI3" i="1"/>
  <c r="QJ3" i="1"/>
  <c r="QK3" i="1"/>
  <c r="QL3" i="1"/>
  <c r="QM3" i="1"/>
  <c r="QN3" i="1"/>
  <c r="QO3" i="1"/>
  <c r="QP3" i="1"/>
  <c r="QQ3" i="1"/>
  <c r="QR3" i="1"/>
  <c r="QS3" i="1"/>
  <c r="QT3" i="1"/>
  <c r="QU3" i="1"/>
  <c r="QV3" i="1"/>
  <c r="QW3" i="1"/>
  <c r="QX3" i="1"/>
  <c r="QY3" i="1"/>
  <c r="QZ3" i="1"/>
  <c r="RA3" i="1"/>
  <c r="RB3" i="1"/>
  <c r="RC3" i="1"/>
  <c r="RD3" i="1"/>
  <c r="RE3" i="1"/>
  <c r="RF3" i="1"/>
  <c r="RG3" i="1"/>
  <c r="RH3" i="1"/>
  <c r="RI3" i="1"/>
  <c r="RJ3" i="1"/>
  <c r="RK3" i="1"/>
  <c r="RL3" i="1"/>
  <c r="RM3" i="1"/>
  <c r="RN3" i="1"/>
  <c r="RO3" i="1"/>
  <c r="RP3" i="1"/>
  <c r="RQ3" i="1"/>
  <c r="RR3" i="1"/>
  <c r="RS3" i="1"/>
  <c r="RT3" i="1"/>
  <c r="RU3" i="1"/>
  <c r="RV3" i="1"/>
  <c r="RW3" i="1"/>
  <c r="RX3" i="1"/>
  <c r="RY3" i="1"/>
  <c r="RZ3" i="1"/>
  <c r="SA3" i="1"/>
  <c r="SB3" i="1"/>
  <c r="SC3" i="1"/>
  <c r="SD3" i="1"/>
  <c r="SE3" i="1"/>
  <c r="SF3" i="1"/>
  <c r="SG3" i="1"/>
  <c r="SH3" i="1"/>
  <c r="SI3" i="1"/>
  <c r="SJ3" i="1"/>
  <c r="SK3" i="1"/>
  <c r="SL3" i="1"/>
  <c r="SM3" i="1"/>
  <c r="SN3" i="1"/>
  <c r="SO3" i="1"/>
  <c r="SP3" i="1"/>
  <c r="SQ3" i="1"/>
  <c r="SR3" i="1"/>
  <c r="SS3" i="1"/>
  <c r="ST3" i="1"/>
  <c r="SU3" i="1"/>
  <c r="SV3" i="1"/>
  <c r="SW3" i="1"/>
  <c r="SX3" i="1"/>
  <c r="SY3" i="1"/>
  <c r="SZ3" i="1"/>
  <c r="TA3" i="1"/>
  <c r="TB3" i="1"/>
  <c r="TC3" i="1"/>
  <c r="TD3" i="1"/>
  <c r="TE3" i="1"/>
  <c r="TF3" i="1"/>
  <c r="TG3" i="1"/>
  <c r="TH3" i="1"/>
  <c r="TI3" i="1"/>
  <c r="TJ3" i="1"/>
  <c r="TK3" i="1"/>
  <c r="TL3" i="1"/>
  <c r="TM3" i="1"/>
  <c r="TN3" i="1"/>
  <c r="TO3" i="1"/>
  <c r="TP3" i="1"/>
  <c r="TQ3" i="1"/>
  <c r="TR3" i="1"/>
  <c r="TS3" i="1"/>
  <c r="TT3" i="1"/>
  <c r="TU3" i="1"/>
  <c r="TV3" i="1"/>
  <c r="TW3" i="1"/>
  <c r="TX3" i="1"/>
  <c r="TY3" i="1"/>
  <c r="TZ3" i="1"/>
  <c r="UA3" i="1"/>
  <c r="UB3" i="1"/>
  <c r="UC3" i="1"/>
  <c r="UD3" i="1"/>
  <c r="UE3" i="1"/>
  <c r="UF3" i="1"/>
  <c r="UG3" i="1"/>
  <c r="UH3" i="1"/>
  <c r="UI3" i="1"/>
  <c r="UJ3" i="1"/>
  <c r="UK3" i="1"/>
  <c r="UL3" i="1"/>
  <c r="UM3" i="1"/>
  <c r="UN3" i="1"/>
  <c r="UO3" i="1"/>
  <c r="UP3" i="1"/>
  <c r="UQ3" i="1"/>
  <c r="UR3" i="1"/>
  <c r="US3" i="1"/>
  <c r="UT3" i="1"/>
  <c r="UU3" i="1"/>
  <c r="UV3" i="1"/>
  <c r="UW3" i="1"/>
  <c r="UX3" i="1"/>
  <c r="UY3" i="1"/>
  <c r="UZ3" i="1"/>
  <c r="VA3" i="1"/>
  <c r="VB3" i="1"/>
  <c r="VC3" i="1"/>
  <c r="VD3" i="1"/>
  <c r="VE3" i="1"/>
  <c r="VF3" i="1"/>
  <c r="VG3" i="1"/>
  <c r="VH3" i="1"/>
  <c r="VI3" i="1"/>
  <c r="VJ3" i="1"/>
  <c r="VK3" i="1"/>
  <c r="VL3" i="1"/>
  <c r="VM3" i="1"/>
  <c r="VN3" i="1"/>
  <c r="VO3" i="1"/>
  <c r="VP3" i="1"/>
  <c r="VQ3" i="1"/>
  <c r="VR3" i="1"/>
  <c r="VS3" i="1"/>
  <c r="VT3" i="1"/>
  <c r="VU3" i="1"/>
  <c r="VV3" i="1"/>
  <c r="VW3" i="1"/>
  <c r="VX3" i="1"/>
  <c r="VY3" i="1"/>
  <c r="VZ3" i="1"/>
  <c r="WA3" i="1"/>
  <c r="WB3" i="1"/>
  <c r="WC3" i="1"/>
  <c r="WD3" i="1"/>
  <c r="WE3" i="1"/>
  <c r="WF3" i="1"/>
  <c r="WG3" i="1"/>
  <c r="WH3" i="1"/>
  <c r="WI3" i="1"/>
  <c r="WJ3" i="1"/>
  <c r="WK3" i="1"/>
  <c r="WL3" i="1"/>
  <c r="WM3" i="1"/>
  <c r="WN3" i="1"/>
  <c r="WO3" i="1"/>
  <c r="WP3" i="1"/>
  <c r="WQ3" i="1"/>
  <c r="WR3" i="1"/>
  <c r="WS3" i="1"/>
  <c r="WT3" i="1"/>
  <c r="WU3" i="1"/>
  <c r="WV3" i="1"/>
  <c r="WW3" i="1"/>
  <c r="WX3" i="1"/>
  <c r="WY3" i="1"/>
  <c r="WZ3" i="1"/>
  <c r="XA3" i="1"/>
  <c r="XB3" i="1"/>
  <c r="XC3" i="1"/>
  <c r="XD3" i="1"/>
  <c r="XE3" i="1"/>
  <c r="XF3" i="1"/>
  <c r="XG3" i="1"/>
  <c r="XH3" i="1"/>
  <c r="XI3" i="1"/>
  <c r="XJ3" i="1"/>
  <c r="XK3" i="1"/>
  <c r="XL3" i="1"/>
  <c r="XM3" i="1"/>
  <c r="XN3" i="1"/>
  <c r="XO3" i="1"/>
  <c r="XP3" i="1"/>
  <c r="XQ3" i="1"/>
  <c r="XR3" i="1"/>
  <c r="XS3" i="1"/>
  <c r="XT3" i="1"/>
  <c r="XU3" i="1"/>
  <c r="XV3" i="1"/>
  <c r="XW3" i="1"/>
  <c r="XX3" i="1"/>
  <c r="XY3" i="1"/>
  <c r="XZ3" i="1"/>
  <c r="YA3" i="1"/>
  <c r="YB3" i="1"/>
  <c r="YC3" i="1"/>
  <c r="YD3" i="1"/>
  <c r="YE3" i="1"/>
  <c r="YF3" i="1"/>
  <c r="YG3" i="1"/>
  <c r="YH3" i="1"/>
  <c r="YI3" i="1"/>
  <c r="YJ3" i="1"/>
  <c r="YK3" i="1"/>
  <c r="YL3" i="1"/>
  <c r="YM3" i="1"/>
  <c r="YN3" i="1"/>
  <c r="YO3" i="1"/>
  <c r="YP3" i="1"/>
  <c r="YQ3" i="1"/>
  <c r="YR3" i="1"/>
  <c r="YS3" i="1"/>
  <c r="YT3" i="1"/>
  <c r="YU3" i="1"/>
  <c r="YV3" i="1"/>
  <c r="YW3" i="1"/>
  <c r="YX3" i="1"/>
  <c r="YY3" i="1"/>
  <c r="YZ3" i="1"/>
  <c r="ZA3" i="1"/>
  <c r="ZB3" i="1"/>
  <c r="ZC3" i="1"/>
  <c r="ZD3" i="1"/>
  <c r="ZE3" i="1"/>
  <c r="ZF3" i="1"/>
  <c r="ZG3" i="1"/>
  <c r="ZH3" i="1"/>
  <c r="ZI3" i="1"/>
  <c r="ZJ3" i="1"/>
  <c r="ZK3" i="1"/>
  <c r="ZL3" i="1"/>
  <c r="ZM3" i="1"/>
  <c r="ZN3" i="1"/>
  <c r="ZO3" i="1"/>
  <c r="ZP3" i="1"/>
  <c r="ZQ3" i="1"/>
  <c r="ZR3" i="1"/>
  <c r="ZS3" i="1"/>
  <c r="ZT3" i="1"/>
  <c r="ZU3" i="1"/>
  <c r="ZV3" i="1"/>
  <c r="ZW3" i="1"/>
  <c r="ZX3" i="1"/>
  <c r="ZY3" i="1"/>
  <c r="ZZ3" i="1"/>
  <c r="AAA3" i="1"/>
  <c r="AAB3" i="1"/>
  <c r="AAC3" i="1"/>
  <c r="AAD3" i="1"/>
  <c r="AAE3" i="1"/>
  <c r="AAF3" i="1"/>
  <c r="AAG3" i="1"/>
  <c r="AAH3" i="1"/>
  <c r="AAI3" i="1"/>
  <c r="AAJ3" i="1"/>
  <c r="AAK3" i="1"/>
  <c r="AAL3" i="1"/>
  <c r="AAM3" i="1"/>
  <c r="AAN3" i="1"/>
  <c r="AAO3" i="1"/>
  <c r="AAP3" i="1"/>
  <c r="AAQ3" i="1"/>
  <c r="AAR3" i="1"/>
  <c r="AAS3" i="1"/>
  <c r="AAT3" i="1"/>
  <c r="AAU3" i="1"/>
  <c r="AAV3" i="1"/>
  <c r="AAW3" i="1"/>
  <c r="AAX3" i="1"/>
  <c r="AAY3" i="1"/>
  <c r="AAZ3" i="1"/>
  <c r="ABA3" i="1"/>
  <c r="ABB3" i="1"/>
  <c r="ABC3" i="1"/>
  <c r="ABD3" i="1"/>
  <c r="ABE3" i="1"/>
  <c r="ABF3" i="1"/>
  <c r="ABG3" i="1"/>
  <c r="ABH3" i="1"/>
  <c r="ABI3" i="1"/>
  <c r="ABJ3" i="1"/>
  <c r="ABK3" i="1"/>
  <c r="ABL3" i="1"/>
  <c r="ABM3" i="1"/>
  <c r="ABN3" i="1"/>
  <c r="ABO3" i="1"/>
  <c r="ABP3" i="1"/>
  <c r="ABQ3" i="1"/>
  <c r="ABR3" i="1"/>
  <c r="ABS3" i="1"/>
  <c r="ABT3" i="1"/>
  <c r="ABU3" i="1"/>
  <c r="ABV3" i="1"/>
  <c r="ABW3" i="1"/>
  <c r="ABX3" i="1"/>
  <c r="ABY3" i="1"/>
  <c r="ABZ3" i="1"/>
  <c r="ACA3" i="1"/>
  <c r="ACB3" i="1"/>
  <c r="ACC3" i="1"/>
  <c r="ACD3" i="1"/>
  <c r="ACE3" i="1"/>
  <c r="ACF3" i="1"/>
  <c r="ACG3" i="1"/>
  <c r="ACH3" i="1"/>
  <c r="ACI3" i="1"/>
  <c r="ACJ3" i="1"/>
  <c r="ACK3" i="1"/>
  <c r="ACL3" i="1"/>
  <c r="ACM3" i="1"/>
  <c r="ACN3" i="1"/>
  <c r="ACO3" i="1"/>
  <c r="ACP3" i="1"/>
  <c r="ACQ3" i="1"/>
  <c r="ACR3" i="1"/>
  <c r="ACS3" i="1"/>
  <c r="ACT3" i="1"/>
  <c r="ACU3" i="1"/>
  <c r="ACV3" i="1"/>
  <c r="ACW3" i="1"/>
  <c r="ACX3" i="1"/>
  <c r="ACY3" i="1"/>
  <c r="ACZ3" i="1"/>
  <c r="ADA3" i="1"/>
  <c r="ADB3" i="1"/>
  <c r="ADC3" i="1"/>
  <c r="ADD3" i="1"/>
  <c r="ADE3" i="1"/>
  <c r="ADF3" i="1"/>
  <c r="ADG3" i="1"/>
  <c r="ADH3" i="1"/>
  <c r="ADI3" i="1"/>
  <c r="ADJ3" i="1"/>
  <c r="ADK3" i="1"/>
  <c r="ADL3" i="1"/>
  <c r="ADM3" i="1"/>
  <c r="ADN3" i="1"/>
  <c r="ADO3" i="1"/>
  <c r="ADP3" i="1"/>
  <c r="ADQ3" i="1"/>
  <c r="ADR3" i="1"/>
  <c r="ADS3" i="1"/>
  <c r="ADT3" i="1"/>
  <c r="ADU3" i="1"/>
  <c r="ADV3" i="1"/>
  <c r="ADW3" i="1"/>
  <c r="ADX3" i="1"/>
  <c r="ADY3" i="1"/>
  <c r="ADZ3" i="1"/>
  <c r="AEA3" i="1"/>
  <c r="AEB3" i="1"/>
  <c r="AEC3" i="1"/>
  <c r="AED3" i="1"/>
  <c r="AEE3" i="1"/>
  <c r="AEF3" i="1"/>
  <c r="AEG3" i="1"/>
  <c r="AEH3" i="1"/>
  <c r="AEI3" i="1"/>
  <c r="AEJ3" i="1"/>
  <c r="AEK3" i="1"/>
  <c r="AEL3" i="1"/>
  <c r="AEM3" i="1"/>
  <c r="AEN3" i="1"/>
  <c r="AEO3" i="1"/>
  <c r="AEP3" i="1"/>
  <c r="AEQ3" i="1"/>
  <c r="AER3" i="1"/>
  <c r="AES3" i="1"/>
  <c r="AET3" i="1"/>
  <c r="AEU3" i="1"/>
  <c r="AEV3" i="1"/>
  <c r="AEW3" i="1"/>
  <c r="AEX3" i="1"/>
  <c r="AEY3" i="1"/>
  <c r="AEZ3" i="1"/>
  <c r="AFA3" i="1"/>
  <c r="AFB3" i="1"/>
  <c r="AFC3" i="1"/>
  <c r="AFD3" i="1"/>
  <c r="AFE3" i="1"/>
  <c r="AFF3" i="1"/>
  <c r="AFG3" i="1"/>
  <c r="AFH3" i="1"/>
  <c r="AFI3" i="1"/>
  <c r="AFJ3" i="1"/>
  <c r="AFK3" i="1"/>
  <c r="AFL3" i="1"/>
  <c r="AFM3" i="1"/>
  <c r="AFN3" i="1"/>
  <c r="AFO3" i="1"/>
  <c r="AFP3" i="1"/>
  <c r="AFQ3" i="1"/>
  <c r="AFR3" i="1"/>
  <c r="AFS3" i="1"/>
  <c r="AFT3" i="1"/>
  <c r="AFU3" i="1"/>
  <c r="AFV3" i="1"/>
  <c r="AFW3" i="1"/>
  <c r="AFX3" i="1"/>
  <c r="AFY3" i="1"/>
  <c r="AFZ3" i="1"/>
  <c r="AGA3" i="1"/>
  <c r="AGB3" i="1"/>
  <c r="AGC3" i="1"/>
  <c r="AGD3" i="1"/>
  <c r="AGE3" i="1"/>
  <c r="AGF3" i="1"/>
  <c r="AGG3" i="1"/>
  <c r="AGH3" i="1"/>
  <c r="AGI3" i="1"/>
  <c r="AGJ3" i="1"/>
  <c r="AGK3" i="1"/>
  <c r="AGL3" i="1"/>
  <c r="AGM3" i="1"/>
  <c r="AGN3" i="1"/>
  <c r="AGO3" i="1"/>
  <c r="AGP3" i="1"/>
  <c r="AGQ3" i="1"/>
  <c r="AGR3" i="1"/>
  <c r="AGS3" i="1"/>
  <c r="AGT3" i="1"/>
  <c r="AGU3" i="1"/>
  <c r="AGV3" i="1"/>
  <c r="AGW3" i="1"/>
  <c r="AGX3" i="1"/>
  <c r="AGY3" i="1"/>
  <c r="AGZ3" i="1"/>
  <c r="AHA3" i="1"/>
  <c r="AHB3" i="1"/>
  <c r="AHC3" i="1"/>
  <c r="AHD3" i="1"/>
  <c r="AHE3" i="1"/>
  <c r="AHF3" i="1"/>
  <c r="AHG3" i="1"/>
  <c r="AHH3" i="1"/>
  <c r="AHI3" i="1"/>
  <c r="AHJ3" i="1"/>
  <c r="AHK3" i="1"/>
  <c r="AHL3" i="1"/>
  <c r="AHM3" i="1"/>
  <c r="AHN3" i="1"/>
  <c r="AHO3" i="1"/>
  <c r="AHP3" i="1"/>
  <c r="AHQ3" i="1"/>
  <c r="AHR3" i="1"/>
  <c r="AHS3" i="1"/>
  <c r="AHT3" i="1"/>
  <c r="AHU3" i="1"/>
  <c r="AHV3" i="1"/>
  <c r="AHW3" i="1"/>
  <c r="AHX3" i="1"/>
  <c r="AHY3" i="1"/>
  <c r="AHZ3" i="1"/>
  <c r="AIA3" i="1"/>
  <c r="AIB3" i="1"/>
  <c r="AIC3" i="1"/>
  <c r="AID3" i="1"/>
  <c r="AIE3" i="1"/>
  <c r="AIF3" i="1"/>
  <c r="AIG3" i="1"/>
  <c r="AIH3" i="1"/>
  <c r="AII3" i="1"/>
  <c r="AIJ3" i="1"/>
  <c r="AIK3" i="1"/>
  <c r="AIL3" i="1"/>
  <c r="AIM3" i="1"/>
  <c r="AIN3" i="1"/>
  <c r="AIO3" i="1"/>
  <c r="AIP3" i="1"/>
  <c r="AIQ3" i="1"/>
  <c r="AIR3" i="1"/>
  <c r="AIS3" i="1"/>
  <c r="AIT3" i="1"/>
  <c r="AIU3" i="1"/>
  <c r="AIV3" i="1"/>
  <c r="AIW3" i="1"/>
  <c r="AIX3" i="1"/>
  <c r="AIY3" i="1"/>
  <c r="AIZ3" i="1"/>
  <c r="AJA3" i="1"/>
  <c r="AJB3" i="1"/>
  <c r="AJC3" i="1"/>
  <c r="AJD3" i="1"/>
  <c r="AJE3" i="1"/>
  <c r="AJF3" i="1"/>
  <c r="AJG3" i="1"/>
  <c r="AJH3" i="1"/>
  <c r="AJI3" i="1"/>
  <c r="AJJ3" i="1"/>
  <c r="AJK3" i="1"/>
  <c r="AJL3" i="1"/>
  <c r="AJM3" i="1"/>
  <c r="AJN3" i="1"/>
  <c r="AJO3" i="1"/>
  <c r="AJP3" i="1"/>
  <c r="AJQ3" i="1"/>
  <c r="AJR3" i="1"/>
  <c r="AJS3" i="1"/>
  <c r="AJT3" i="1"/>
  <c r="AJU3" i="1"/>
  <c r="AJV3" i="1"/>
  <c r="AJW3" i="1"/>
  <c r="AJX3" i="1"/>
  <c r="AJY3" i="1"/>
  <c r="AJZ3" i="1"/>
  <c r="AKA3" i="1"/>
  <c r="AKB3" i="1"/>
  <c r="AKC3" i="1"/>
  <c r="AKD3" i="1"/>
  <c r="AKE3" i="1"/>
  <c r="AKF3" i="1"/>
  <c r="AKG3" i="1"/>
  <c r="AKH3" i="1"/>
  <c r="AKI3" i="1"/>
  <c r="AKJ3" i="1"/>
  <c r="AKK3" i="1"/>
  <c r="AKL3" i="1"/>
  <c r="AKM3" i="1"/>
  <c r="AKN3" i="1"/>
  <c r="AKO3" i="1"/>
  <c r="AKP3" i="1"/>
  <c r="AKQ3" i="1"/>
  <c r="AKR3" i="1"/>
  <c r="AKS3" i="1"/>
  <c r="AKT3" i="1"/>
  <c r="AKU3" i="1"/>
  <c r="AKV3" i="1"/>
  <c r="AKW3" i="1"/>
  <c r="AKX3" i="1"/>
  <c r="AKY3" i="1"/>
  <c r="AKZ3" i="1"/>
  <c r="ALA3" i="1"/>
  <c r="ALB3" i="1"/>
  <c r="ALC3" i="1"/>
  <c r="ALD3" i="1"/>
  <c r="ALE3" i="1"/>
  <c r="ALF3" i="1"/>
  <c r="ALG3" i="1"/>
  <c r="ALH3" i="1"/>
  <c r="ALI3" i="1"/>
  <c r="ALJ3" i="1"/>
  <c r="ALK3" i="1"/>
  <c r="ALL3" i="1"/>
  <c r="ALM3" i="1"/>
  <c r="ALN3" i="1"/>
  <c r="ALO3" i="1"/>
  <c r="ALP3" i="1"/>
  <c r="ALQ3" i="1"/>
  <c r="ALR3" i="1"/>
  <c r="ALS3" i="1"/>
  <c r="ALT3" i="1"/>
  <c r="ALU3" i="1"/>
  <c r="ALV3" i="1"/>
  <c r="ALW3" i="1"/>
  <c r="ALX3" i="1"/>
  <c r="ALY3" i="1"/>
  <c r="ALZ3" i="1"/>
  <c r="AMA3" i="1"/>
  <c r="AMB3" i="1"/>
  <c r="AMC3" i="1"/>
  <c r="AMD3" i="1"/>
  <c r="AME3" i="1"/>
  <c r="AMF3" i="1"/>
  <c r="AMG3" i="1"/>
  <c r="AMH3" i="1"/>
  <c r="AMI3" i="1"/>
  <c r="AMJ3" i="1"/>
  <c r="AMK3" i="1"/>
  <c r="AML3" i="1"/>
  <c r="AMM3" i="1"/>
  <c r="AMN3" i="1"/>
  <c r="AMO3" i="1"/>
  <c r="AMP3" i="1"/>
  <c r="AMQ3" i="1"/>
  <c r="AMR3" i="1"/>
  <c r="AMS3" i="1"/>
  <c r="AMT3" i="1"/>
  <c r="AMU3" i="1"/>
  <c r="AMV3" i="1"/>
  <c r="AMW3" i="1"/>
  <c r="AMX3" i="1"/>
  <c r="AMY3" i="1"/>
  <c r="AMZ3" i="1"/>
  <c r="ANA3" i="1"/>
  <c r="ANB3" i="1"/>
  <c r="ANC3" i="1"/>
  <c r="AND3" i="1"/>
  <c r="ANE3" i="1"/>
  <c r="ANF3" i="1"/>
  <c r="ANG3" i="1"/>
  <c r="ANH3" i="1"/>
  <c r="ANI3" i="1"/>
  <c r="ANJ3" i="1"/>
  <c r="ANK3" i="1"/>
  <c r="ANL3" i="1"/>
  <c r="ANM3" i="1"/>
  <c r="ANN3" i="1"/>
  <c r="ANO3" i="1"/>
  <c r="ANP3" i="1"/>
  <c r="ANQ3" i="1"/>
  <c r="ANR3" i="1"/>
  <c r="ANS3" i="1"/>
  <c r="ANT3" i="1"/>
  <c r="ANU3" i="1"/>
  <c r="ANV3" i="1"/>
  <c r="ANW3" i="1"/>
  <c r="ANX3" i="1"/>
  <c r="ANY3" i="1"/>
  <c r="ANZ3" i="1"/>
  <c r="AOA3" i="1"/>
  <c r="AOB3" i="1"/>
  <c r="AOC3" i="1"/>
  <c r="AOD3" i="1"/>
  <c r="AOE3" i="1"/>
  <c r="AOF3" i="1"/>
  <c r="AOG3" i="1"/>
  <c r="AOH3" i="1"/>
  <c r="AOI3" i="1"/>
  <c r="AOJ3" i="1"/>
  <c r="AOK3" i="1"/>
  <c r="AOL3" i="1"/>
  <c r="AOM3" i="1"/>
  <c r="AON3" i="1"/>
  <c r="AOO3" i="1"/>
  <c r="AOP3" i="1"/>
  <c r="AOQ3" i="1"/>
  <c r="AOR3" i="1"/>
  <c r="AOS3" i="1"/>
  <c r="AOT3" i="1"/>
  <c r="AOU3" i="1"/>
  <c r="AOV3" i="1"/>
  <c r="AOW3" i="1"/>
  <c r="AOX3" i="1"/>
  <c r="AOY3" i="1"/>
  <c r="AOZ3" i="1"/>
  <c r="APA3" i="1"/>
  <c r="APB3" i="1"/>
  <c r="APC3" i="1"/>
  <c r="APD3" i="1"/>
  <c r="APE3" i="1"/>
  <c r="APF3" i="1"/>
  <c r="APG3" i="1"/>
  <c r="APH3" i="1"/>
  <c r="API3" i="1"/>
  <c r="APJ3" i="1"/>
  <c r="APK3" i="1"/>
  <c r="APL3" i="1"/>
  <c r="APM3" i="1"/>
  <c r="APN3" i="1"/>
  <c r="APO3" i="1"/>
  <c r="APP3" i="1"/>
  <c r="APQ3" i="1"/>
  <c r="APR3" i="1"/>
  <c r="APS3" i="1"/>
  <c r="APT3" i="1"/>
  <c r="APU3" i="1"/>
  <c r="APV3" i="1"/>
  <c r="APW3" i="1"/>
  <c r="APX3" i="1"/>
  <c r="APY3" i="1"/>
  <c r="APZ3" i="1"/>
  <c r="AQA3" i="1"/>
  <c r="AQB3" i="1"/>
  <c r="AQC3" i="1"/>
  <c r="AQD3" i="1"/>
  <c r="AQE3" i="1"/>
  <c r="AQF3" i="1"/>
  <c r="AQG3" i="1"/>
  <c r="AQH3" i="1"/>
  <c r="AQI3" i="1"/>
  <c r="AQJ3" i="1"/>
  <c r="AQK3" i="1"/>
  <c r="AQL3" i="1"/>
  <c r="AQM3" i="1"/>
  <c r="AQN3" i="1"/>
  <c r="AQO3" i="1"/>
  <c r="AQP3" i="1"/>
  <c r="AQQ3" i="1"/>
  <c r="AQR3" i="1"/>
  <c r="AQS3" i="1"/>
  <c r="AQT3" i="1"/>
  <c r="AQU3" i="1"/>
  <c r="AQV3" i="1"/>
  <c r="AQW3" i="1"/>
  <c r="AQX3" i="1"/>
  <c r="AQY3" i="1"/>
  <c r="AQZ3" i="1"/>
  <c r="ARA3" i="1"/>
  <c r="ARB3" i="1"/>
  <c r="ARC3" i="1"/>
  <c r="ARD3" i="1"/>
  <c r="ARE3" i="1"/>
  <c r="ARF3" i="1"/>
  <c r="ARG3" i="1"/>
  <c r="ARH3" i="1"/>
  <c r="ARI3" i="1"/>
  <c r="ARJ3" i="1"/>
  <c r="ARK3" i="1"/>
  <c r="ARL3" i="1"/>
  <c r="ARM3" i="1"/>
  <c r="ARN3" i="1"/>
  <c r="ARO3" i="1"/>
  <c r="ARP3" i="1"/>
  <c r="ARQ3" i="1"/>
  <c r="ARR3" i="1"/>
  <c r="ARS3" i="1"/>
  <c r="ART3" i="1"/>
  <c r="ARU3" i="1"/>
  <c r="ARV3" i="1"/>
  <c r="ARW3" i="1"/>
  <c r="ARX3" i="1"/>
  <c r="ARY3" i="1"/>
  <c r="ARZ3" i="1"/>
  <c r="ASA3" i="1"/>
  <c r="ASB3" i="1"/>
  <c r="ASC3" i="1"/>
  <c r="ASD3" i="1"/>
  <c r="ASE3" i="1"/>
  <c r="ASF3" i="1"/>
  <c r="ASG3" i="1"/>
  <c r="ASH3" i="1"/>
  <c r="ASI3" i="1"/>
  <c r="ASJ3" i="1"/>
  <c r="ASK3" i="1"/>
  <c r="ASL3" i="1"/>
  <c r="ASM3" i="1"/>
  <c r="ASN3" i="1"/>
  <c r="ASO3" i="1"/>
  <c r="ASP3" i="1"/>
  <c r="ASQ3" i="1"/>
  <c r="ASR3" i="1"/>
  <c r="ASS3" i="1"/>
  <c r="AST3" i="1"/>
  <c r="ASU3" i="1"/>
  <c r="ASV3" i="1"/>
  <c r="ASW3" i="1"/>
  <c r="ASX3" i="1"/>
  <c r="ASY3" i="1"/>
  <c r="ASZ3" i="1"/>
  <c r="ATA3" i="1"/>
  <c r="ATB3" i="1"/>
  <c r="ATC3" i="1"/>
  <c r="ATD3" i="1"/>
  <c r="ATE3" i="1"/>
  <c r="ATF3" i="1"/>
  <c r="ATG3" i="1"/>
  <c r="ATH3" i="1"/>
  <c r="ATI3" i="1"/>
  <c r="ATJ3" i="1"/>
  <c r="ATK3" i="1"/>
  <c r="ATL3" i="1"/>
  <c r="ATM3" i="1"/>
  <c r="ATN3" i="1"/>
  <c r="ATO3" i="1"/>
  <c r="ATP3" i="1"/>
  <c r="ATQ3" i="1"/>
  <c r="ATR3" i="1"/>
  <c r="ATS3" i="1"/>
  <c r="ATT3" i="1"/>
  <c r="ATU3" i="1"/>
  <c r="ATV3" i="1"/>
  <c r="ATW3" i="1"/>
  <c r="ATX3" i="1"/>
  <c r="ATY3" i="1"/>
  <c r="ATZ3" i="1"/>
  <c r="AUA3" i="1"/>
  <c r="AUB3" i="1"/>
  <c r="AUC3" i="1"/>
  <c r="AUD3" i="1"/>
  <c r="AUE3" i="1"/>
  <c r="AUF3" i="1"/>
  <c r="AUG3" i="1"/>
  <c r="AUH3" i="1"/>
  <c r="AUI3" i="1"/>
  <c r="AUJ3" i="1"/>
  <c r="AUK3" i="1"/>
  <c r="AUL3" i="1"/>
  <c r="AUM3" i="1"/>
  <c r="AUN3" i="1"/>
  <c r="AUO3" i="1"/>
  <c r="AUP3" i="1"/>
  <c r="AUQ3" i="1"/>
  <c r="AUR3" i="1"/>
  <c r="AUS3" i="1"/>
  <c r="AUT3" i="1"/>
  <c r="AUU3" i="1"/>
  <c r="AUV3" i="1"/>
  <c r="AUW3" i="1"/>
  <c r="AUX3" i="1"/>
  <c r="AUY3" i="1"/>
  <c r="AUZ3" i="1"/>
  <c r="AVA3" i="1"/>
  <c r="AVB3" i="1"/>
  <c r="AVC3" i="1"/>
  <c r="AVD3" i="1"/>
  <c r="AVE3" i="1"/>
  <c r="AVF3" i="1"/>
  <c r="AVG3" i="1"/>
  <c r="AVH3" i="1"/>
  <c r="AVI3" i="1"/>
  <c r="AVJ3" i="1"/>
  <c r="AVK3" i="1"/>
  <c r="AVL3" i="1"/>
  <c r="AVM3" i="1"/>
  <c r="AVN3" i="1"/>
  <c r="AVO3" i="1"/>
  <c r="AVP3" i="1"/>
  <c r="AVQ3" i="1"/>
  <c r="AVR3" i="1"/>
  <c r="AVS3" i="1"/>
  <c r="AVT3" i="1"/>
  <c r="AVU3" i="1"/>
  <c r="AVV3" i="1"/>
  <c r="AVW3" i="1"/>
  <c r="AVX3" i="1"/>
  <c r="AVY3" i="1"/>
  <c r="AVZ3" i="1"/>
  <c r="AWA3" i="1"/>
  <c r="AWB3" i="1"/>
  <c r="AWC3" i="1"/>
  <c r="AWD3" i="1"/>
  <c r="AWE3" i="1"/>
  <c r="AWF3" i="1"/>
  <c r="AWG3" i="1"/>
  <c r="AWH3" i="1"/>
  <c r="AWI3" i="1"/>
  <c r="AWJ3" i="1"/>
  <c r="AWK3" i="1"/>
  <c r="AWL3" i="1"/>
  <c r="AWM3" i="1"/>
  <c r="AWN3" i="1"/>
  <c r="AWO3" i="1"/>
  <c r="AWP3" i="1"/>
  <c r="AWQ3" i="1"/>
  <c r="AWR3" i="1"/>
  <c r="AWS3" i="1"/>
  <c r="AWT3" i="1"/>
  <c r="AWU3" i="1"/>
  <c r="AWV3" i="1"/>
  <c r="AWW3" i="1"/>
  <c r="AWX3" i="1"/>
  <c r="AWY3" i="1"/>
  <c r="AWZ3" i="1"/>
  <c r="AXA3" i="1"/>
  <c r="AXB3" i="1"/>
  <c r="AXC3" i="1"/>
  <c r="AXD3" i="1"/>
  <c r="AXE3" i="1"/>
  <c r="AXF3" i="1"/>
  <c r="AXG3" i="1"/>
  <c r="AXH3" i="1"/>
  <c r="AXI3" i="1"/>
  <c r="AXJ3" i="1"/>
  <c r="AXK3" i="1"/>
  <c r="AXL3" i="1"/>
  <c r="AXM3" i="1"/>
  <c r="AXN3" i="1"/>
  <c r="AXO3" i="1"/>
  <c r="AXP3" i="1"/>
  <c r="AXQ3" i="1"/>
  <c r="AXR3" i="1"/>
  <c r="AXS3" i="1"/>
  <c r="AXT3" i="1"/>
  <c r="AXU3" i="1"/>
  <c r="AXV3" i="1"/>
  <c r="AXW3" i="1"/>
  <c r="AXX3" i="1"/>
  <c r="AXY3" i="1"/>
  <c r="AXZ3" i="1"/>
  <c r="AYA3" i="1"/>
  <c r="AYB3" i="1"/>
  <c r="AYC3" i="1"/>
  <c r="AYD3" i="1"/>
  <c r="AYE3" i="1"/>
  <c r="AYF3" i="1"/>
  <c r="AYG3" i="1"/>
  <c r="AYH3" i="1"/>
  <c r="AYI3" i="1"/>
  <c r="AYJ3" i="1"/>
  <c r="AYK3" i="1"/>
  <c r="AYL3" i="1"/>
  <c r="AYM3" i="1"/>
  <c r="AYN3" i="1"/>
  <c r="AYO3" i="1"/>
  <c r="AYP3" i="1"/>
  <c r="AYQ3" i="1"/>
  <c r="AYR3" i="1"/>
  <c r="AYS3" i="1"/>
  <c r="AYT3" i="1"/>
  <c r="AYU3" i="1"/>
  <c r="AYV3" i="1"/>
  <c r="AYW3" i="1"/>
  <c r="AYX3" i="1"/>
  <c r="AYY3" i="1"/>
  <c r="AYZ3" i="1"/>
  <c r="AZA3" i="1"/>
  <c r="AZB3" i="1"/>
  <c r="AZC3" i="1"/>
  <c r="AZD3" i="1"/>
  <c r="AZE3" i="1"/>
  <c r="AZF3" i="1"/>
  <c r="AZG3" i="1"/>
  <c r="AZH3" i="1"/>
  <c r="AZI3" i="1"/>
  <c r="AZJ3" i="1"/>
  <c r="AZK3" i="1"/>
  <c r="AZL3" i="1"/>
  <c r="AZM3" i="1"/>
  <c r="AZN3" i="1"/>
  <c r="AZO3" i="1"/>
  <c r="AZP3" i="1"/>
  <c r="AZQ3" i="1"/>
  <c r="AZR3" i="1"/>
  <c r="AZS3" i="1"/>
  <c r="AZT3" i="1"/>
  <c r="AZU3" i="1"/>
  <c r="AZV3" i="1"/>
  <c r="AZW3" i="1"/>
  <c r="AZX3" i="1"/>
  <c r="AZY3" i="1"/>
  <c r="AZZ3" i="1"/>
  <c r="BAA3" i="1"/>
  <c r="BAB3" i="1"/>
  <c r="BAC3" i="1"/>
  <c r="BAD3" i="1"/>
  <c r="BAE3" i="1"/>
  <c r="BAF3" i="1"/>
  <c r="BAG3" i="1"/>
  <c r="BAH3" i="1"/>
  <c r="BAI3" i="1"/>
  <c r="BAJ3" i="1"/>
  <c r="BAK3" i="1"/>
  <c r="BAL3" i="1"/>
  <c r="BAM3" i="1"/>
  <c r="BAN3" i="1"/>
  <c r="BAO3" i="1"/>
  <c r="BAP3" i="1"/>
  <c r="BAQ3" i="1"/>
  <c r="BAR3" i="1"/>
  <c r="BAS3" i="1"/>
  <c r="BAT3" i="1"/>
  <c r="BAU3" i="1"/>
  <c r="BAV3" i="1"/>
  <c r="BAW3" i="1"/>
  <c r="BAX3" i="1"/>
  <c r="BAY3" i="1"/>
  <c r="BAZ3" i="1"/>
  <c r="BBA3" i="1"/>
  <c r="BBB3" i="1"/>
  <c r="BBC3" i="1"/>
  <c r="BBD3" i="1"/>
  <c r="BBE3" i="1"/>
  <c r="BBF3" i="1"/>
  <c r="BBG3" i="1"/>
  <c r="BBH3" i="1"/>
  <c r="BBI3" i="1"/>
  <c r="BBJ3" i="1"/>
  <c r="BBK3" i="1"/>
  <c r="BBL3" i="1"/>
  <c r="BBM3" i="1"/>
  <c r="BBN3" i="1"/>
  <c r="BBO3" i="1"/>
  <c r="BBP3" i="1"/>
  <c r="BBQ3" i="1"/>
  <c r="BBR3" i="1"/>
  <c r="BBS3" i="1"/>
  <c r="BBT3" i="1"/>
  <c r="BBU3" i="1"/>
  <c r="BBV3" i="1"/>
  <c r="BBW3" i="1"/>
  <c r="BBX3" i="1"/>
  <c r="BBY3" i="1"/>
  <c r="BBZ3" i="1"/>
  <c r="BCA3" i="1"/>
  <c r="BCB3" i="1"/>
  <c r="BCC3" i="1"/>
  <c r="BCD3" i="1"/>
  <c r="BCE3" i="1"/>
  <c r="BCF3" i="1"/>
  <c r="BCG3" i="1"/>
  <c r="BCH3" i="1"/>
  <c r="BCI3" i="1"/>
  <c r="BCJ3" i="1"/>
  <c r="BCK3" i="1"/>
  <c r="BCL3" i="1"/>
  <c r="BCM3" i="1"/>
  <c r="BCN3" i="1"/>
  <c r="BCO3" i="1"/>
  <c r="BCP3" i="1"/>
  <c r="BCQ3" i="1"/>
  <c r="BCR3" i="1"/>
  <c r="BCS3" i="1"/>
  <c r="BCT3" i="1"/>
  <c r="BCU3" i="1"/>
  <c r="BCV3" i="1"/>
  <c r="BCW3" i="1"/>
  <c r="BCX3" i="1"/>
  <c r="BCY3" i="1"/>
  <c r="BCZ3" i="1"/>
  <c r="BDA3" i="1"/>
  <c r="BDB3" i="1"/>
  <c r="BDC3" i="1"/>
  <c r="BDD3" i="1"/>
  <c r="BDE3" i="1"/>
  <c r="BDF3" i="1"/>
  <c r="BDG3" i="1"/>
  <c r="BDH3" i="1"/>
  <c r="BDI3" i="1"/>
  <c r="BDJ3" i="1"/>
  <c r="BDK3" i="1"/>
  <c r="BDL3" i="1"/>
  <c r="BDM3" i="1"/>
  <c r="BDN3" i="1"/>
  <c r="BDO3" i="1"/>
  <c r="BDP3" i="1"/>
  <c r="BDQ3" i="1"/>
  <c r="BDR3" i="1"/>
  <c r="BDS3" i="1"/>
  <c r="BDT3" i="1"/>
  <c r="BDU3" i="1"/>
  <c r="BDV3" i="1"/>
  <c r="BDW3" i="1"/>
  <c r="BDX3" i="1"/>
  <c r="BDY3" i="1"/>
  <c r="BDZ3" i="1"/>
  <c r="BEA3" i="1"/>
  <c r="BEB3" i="1"/>
  <c r="BEC3" i="1"/>
  <c r="BED3" i="1"/>
  <c r="BEE3" i="1"/>
  <c r="BEF3" i="1"/>
  <c r="BEG3" i="1"/>
  <c r="BEH3" i="1"/>
  <c r="BEI3" i="1"/>
  <c r="BEJ3" i="1"/>
  <c r="BEK3" i="1"/>
  <c r="BEL3" i="1"/>
  <c r="BEM3" i="1"/>
  <c r="BEN3" i="1"/>
  <c r="BEO3" i="1"/>
  <c r="BEP3" i="1"/>
  <c r="BEQ3" i="1"/>
  <c r="BER3" i="1"/>
  <c r="BES3" i="1"/>
  <c r="BET3" i="1"/>
  <c r="BEU3" i="1"/>
  <c r="BEV3" i="1"/>
  <c r="BEW3" i="1"/>
  <c r="BEX3" i="1"/>
  <c r="BEY3" i="1"/>
  <c r="BEZ3" i="1"/>
  <c r="BFA3" i="1"/>
  <c r="BFB3" i="1"/>
  <c r="BFC3" i="1"/>
  <c r="BFD3" i="1"/>
  <c r="BFE3" i="1"/>
  <c r="BFF3" i="1"/>
  <c r="BFG3" i="1"/>
  <c r="BFH3" i="1"/>
  <c r="BFI3" i="1"/>
  <c r="BFJ3" i="1"/>
  <c r="BFK3" i="1"/>
  <c r="BFL3" i="1"/>
  <c r="BFM3" i="1"/>
  <c r="BFN3" i="1"/>
  <c r="BFO3" i="1"/>
  <c r="BFP3" i="1"/>
  <c r="BFQ3" i="1"/>
  <c r="BFR3" i="1"/>
  <c r="BFS3" i="1"/>
  <c r="BFT3" i="1"/>
  <c r="BFU3" i="1"/>
  <c r="BFV3" i="1"/>
  <c r="BFW3" i="1"/>
  <c r="BFX3" i="1"/>
  <c r="BFY3" i="1"/>
  <c r="BFZ3" i="1"/>
  <c r="BGA3" i="1"/>
  <c r="BGB3" i="1"/>
  <c r="BGC3" i="1"/>
  <c r="BGD3" i="1"/>
  <c r="BGE3" i="1"/>
  <c r="BGF3" i="1"/>
  <c r="BGG3" i="1"/>
  <c r="BGH3" i="1"/>
  <c r="BGI3" i="1"/>
  <c r="BGJ3" i="1"/>
  <c r="BGK3" i="1"/>
  <c r="BGL3" i="1"/>
  <c r="BGM3" i="1"/>
  <c r="BGN3" i="1"/>
  <c r="BGO3" i="1"/>
  <c r="BGP3" i="1"/>
  <c r="BGQ3" i="1"/>
  <c r="BGR3" i="1"/>
  <c r="BGS3" i="1"/>
  <c r="BGT3" i="1"/>
  <c r="BGU3" i="1"/>
  <c r="BGV3" i="1"/>
  <c r="BGW3" i="1"/>
  <c r="BGX3" i="1"/>
  <c r="BGY3" i="1"/>
  <c r="BGZ3" i="1"/>
  <c r="BHA3" i="1"/>
  <c r="BHB3" i="1"/>
  <c r="BHC3" i="1"/>
  <c r="BHD3" i="1"/>
  <c r="BHE3" i="1"/>
  <c r="BHF3" i="1"/>
  <c r="BHG3" i="1"/>
  <c r="BHH3" i="1"/>
  <c r="BHI3" i="1"/>
  <c r="BHJ3" i="1"/>
  <c r="BHK3" i="1"/>
  <c r="BHL3" i="1"/>
  <c r="BHM3" i="1"/>
  <c r="BHN3" i="1"/>
  <c r="BHO3" i="1"/>
  <c r="BHP3" i="1"/>
  <c r="BHQ3" i="1"/>
  <c r="BHR3" i="1"/>
  <c r="BHS3" i="1"/>
  <c r="BHT3" i="1"/>
  <c r="BHU3" i="1"/>
  <c r="BHV3" i="1"/>
  <c r="BHW3" i="1"/>
  <c r="BHX3" i="1"/>
  <c r="BHY3" i="1"/>
  <c r="BHZ3" i="1"/>
  <c r="BIA3" i="1"/>
  <c r="BIB3" i="1"/>
  <c r="BIC3" i="1"/>
  <c r="BID3" i="1"/>
  <c r="BIE3" i="1"/>
  <c r="BIF3" i="1"/>
  <c r="BIG3" i="1"/>
  <c r="BIH3" i="1"/>
  <c r="BII3" i="1"/>
  <c r="BIJ3" i="1"/>
  <c r="BIK3" i="1"/>
  <c r="BIL3" i="1"/>
  <c r="BIM3" i="1"/>
  <c r="BIN3" i="1"/>
  <c r="BIO3" i="1"/>
  <c r="BIP3" i="1"/>
  <c r="BIQ3" i="1"/>
  <c r="BIR3" i="1"/>
  <c r="BIS3" i="1"/>
  <c r="BIT3" i="1"/>
  <c r="BIU3" i="1"/>
  <c r="BIV3" i="1"/>
  <c r="BIW3" i="1"/>
  <c r="BIX3" i="1"/>
  <c r="BIY3" i="1"/>
  <c r="BIZ3" i="1"/>
  <c r="BJA3" i="1"/>
  <c r="BJB3" i="1"/>
  <c r="BJC3" i="1"/>
  <c r="BJD3" i="1"/>
  <c r="BJE3" i="1"/>
  <c r="BJF3" i="1"/>
  <c r="BJG3" i="1"/>
  <c r="BJH3" i="1"/>
  <c r="BJI3" i="1"/>
  <c r="BJJ3" i="1"/>
  <c r="BJK3" i="1"/>
  <c r="BJL3" i="1"/>
  <c r="BJM3" i="1"/>
  <c r="BJN3" i="1"/>
  <c r="BJO3" i="1"/>
  <c r="BJP3" i="1"/>
  <c r="BJQ3" i="1"/>
  <c r="BJR3" i="1"/>
  <c r="BJS3" i="1"/>
  <c r="BJT3" i="1"/>
  <c r="BJU3" i="1"/>
  <c r="BJV3" i="1"/>
  <c r="BJW3" i="1"/>
  <c r="BJX3" i="1"/>
  <c r="BJY3" i="1"/>
  <c r="BJZ3" i="1"/>
  <c r="BKA3" i="1"/>
  <c r="BKB3" i="1"/>
  <c r="BKC3" i="1"/>
  <c r="BKD3" i="1"/>
  <c r="BKE3" i="1"/>
  <c r="BKF3" i="1"/>
  <c r="BKG3" i="1"/>
  <c r="BKH3" i="1"/>
  <c r="BKI3" i="1"/>
  <c r="BKJ3" i="1"/>
  <c r="BKK3" i="1"/>
  <c r="BKL3" i="1"/>
  <c r="BKM3" i="1"/>
  <c r="BKN3" i="1"/>
  <c r="BKO3" i="1"/>
  <c r="BKP3" i="1"/>
  <c r="BKQ3" i="1"/>
  <c r="BKR3" i="1"/>
  <c r="BKS3" i="1"/>
  <c r="BKT3" i="1"/>
  <c r="BKU3" i="1"/>
  <c r="BKV3" i="1"/>
  <c r="BKW3" i="1"/>
  <c r="BKX3" i="1"/>
  <c r="BKY3" i="1"/>
  <c r="BKZ3" i="1"/>
  <c r="BLA3" i="1"/>
  <c r="BLB3" i="1"/>
  <c r="BLC3" i="1"/>
  <c r="BLD3" i="1"/>
  <c r="BLE3" i="1"/>
  <c r="BLF3" i="1"/>
  <c r="BLG3" i="1"/>
  <c r="BLH3" i="1"/>
  <c r="BLI3" i="1"/>
  <c r="BLJ3" i="1"/>
  <c r="BLK3" i="1"/>
  <c r="BLL3" i="1"/>
  <c r="BLM3" i="1"/>
  <c r="BLN3" i="1"/>
  <c r="BLO3" i="1"/>
  <c r="BLP3" i="1"/>
  <c r="BLQ3" i="1"/>
  <c r="BLR3" i="1"/>
  <c r="BLS3" i="1"/>
  <c r="BLT3" i="1"/>
  <c r="BLU3" i="1"/>
  <c r="BLV3" i="1"/>
  <c r="BLW3" i="1"/>
  <c r="BLX3" i="1"/>
  <c r="BLY3" i="1"/>
  <c r="BLZ3" i="1"/>
  <c r="BMA3" i="1"/>
  <c r="BMB3" i="1"/>
  <c r="BMC3" i="1"/>
  <c r="BMD3" i="1"/>
  <c r="BME3" i="1"/>
  <c r="BMF3" i="1"/>
  <c r="BMG3" i="1"/>
  <c r="BMH3" i="1"/>
  <c r="BMI3" i="1"/>
  <c r="BMJ3" i="1"/>
  <c r="BMK3" i="1"/>
  <c r="BML3" i="1"/>
  <c r="BMM3" i="1"/>
  <c r="BMN3" i="1"/>
  <c r="BMO3" i="1"/>
  <c r="BMP3" i="1"/>
  <c r="BMQ3" i="1"/>
  <c r="BMR3" i="1"/>
  <c r="BMS3" i="1"/>
  <c r="BMT3" i="1"/>
  <c r="BMU3" i="1"/>
  <c r="BMV3" i="1"/>
  <c r="BMW3" i="1"/>
  <c r="BMX3" i="1"/>
  <c r="BMY3" i="1"/>
  <c r="BMZ3" i="1"/>
  <c r="BNA3" i="1"/>
  <c r="BNB3" i="1"/>
  <c r="BNC3" i="1"/>
  <c r="BND3" i="1"/>
  <c r="BNE3" i="1"/>
  <c r="BNF3" i="1"/>
  <c r="BNG3" i="1"/>
  <c r="BNH3" i="1"/>
  <c r="BNI3" i="1"/>
  <c r="BNJ3" i="1"/>
  <c r="BNK3" i="1"/>
  <c r="BNL3" i="1"/>
  <c r="BNM3" i="1"/>
  <c r="BNN3" i="1"/>
  <c r="BNO3" i="1"/>
  <c r="BNP3" i="1"/>
  <c r="BNQ3" i="1"/>
  <c r="BNR3" i="1"/>
  <c r="BNS3" i="1"/>
  <c r="BNT3" i="1"/>
  <c r="BNU3" i="1"/>
  <c r="BNV3" i="1"/>
  <c r="BNW3" i="1"/>
  <c r="BNX3" i="1"/>
  <c r="BNY3" i="1"/>
  <c r="BNZ3" i="1"/>
  <c r="BOA3" i="1"/>
  <c r="BOB3" i="1"/>
  <c r="BOC3" i="1"/>
  <c r="BOD3" i="1"/>
  <c r="BOE3" i="1"/>
  <c r="BOF3" i="1"/>
  <c r="BOG3" i="1"/>
  <c r="BOH3" i="1"/>
  <c r="BOI3" i="1"/>
  <c r="BOJ3" i="1"/>
  <c r="BOK3" i="1"/>
  <c r="BOL3" i="1"/>
  <c r="BOM3" i="1"/>
  <c r="BON3" i="1"/>
  <c r="BOO3" i="1"/>
  <c r="C3" i="1"/>
  <c r="C36" i="3"/>
  <c r="C39" i="3" l="1"/>
  <c r="C41" i="3"/>
  <c r="C37" i="3"/>
  <c r="C45" i="3"/>
  <c r="C40" i="3"/>
  <c r="C17" i="3"/>
  <c r="C32" i="3"/>
  <c r="C31" i="3"/>
  <c r="C28" i="3"/>
  <c r="C18" i="3"/>
  <c r="C27" i="3"/>
  <c r="C43" i="3"/>
  <c r="C29" i="3"/>
  <c r="C20" i="3"/>
  <c r="C23" i="3"/>
  <c r="C38" i="3" l="1"/>
  <c r="C22" i="3"/>
  <c r="C16" i="3"/>
  <c r="C19" i="3"/>
  <c r="C42" i="3"/>
  <c r="T9" i="3"/>
  <c r="X9" i="3" s="1"/>
  <c r="L31" i="3"/>
  <c r="T31" i="3" s="1"/>
  <c r="X31" i="3" s="1"/>
  <c r="C44" i="3"/>
  <c r="T6" i="3"/>
  <c r="X6" i="3" s="1"/>
  <c r="C30" i="3"/>
  <c r="C21" i="3"/>
  <c r="B3" i="1"/>
  <c r="B15" i="1" l="1"/>
  <c r="B7" i="1"/>
  <c r="B14" i="1"/>
  <c r="B13" i="1"/>
  <c r="B12" i="1"/>
  <c r="B8" i="1"/>
  <c r="B16" i="1"/>
  <c r="B11" i="1"/>
  <c r="B10" i="1"/>
  <c r="B9" i="1"/>
  <c r="L20" i="3"/>
  <c r="T20" i="3" s="1"/>
  <c r="X20" i="3" s="1"/>
  <c r="T8" i="3"/>
  <c r="X8" i="3" s="1"/>
  <c r="L29" i="3"/>
  <c r="T29" i="3" s="1"/>
  <c r="X29" i="3" s="1"/>
  <c r="T12" i="3"/>
  <c r="X12" i="3" s="1"/>
  <c r="L45" i="3"/>
  <c r="T11" i="3"/>
  <c r="X11" i="3" s="1"/>
  <c r="L44" i="3"/>
  <c r="T44" i="3" s="1"/>
  <c r="X44" i="3" s="1"/>
  <c r="T7" i="3"/>
  <c r="X7" i="3" s="1"/>
  <c r="L40" i="3"/>
  <c r="T4" i="3"/>
  <c r="X4" i="3" s="1"/>
  <c r="T5" i="3"/>
  <c r="X5" i="3" s="1"/>
  <c r="L38" i="3"/>
  <c r="L32" i="3"/>
  <c r="T32" i="3" s="1"/>
  <c r="X32" i="3" s="1"/>
  <c r="L30" i="3"/>
  <c r="T30" i="3" s="1"/>
  <c r="X30" i="3" s="1"/>
  <c r="L43" i="3"/>
  <c r="L39" i="3"/>
  <c r="T10" i="3"/>
  <c r="X10" i="3" s="1"/>
  <c r="L19" i="3"/>
  <c r="T19" i="3" s="1"/>
  <c r="X19" i="3" s="1"/>
  <c r="L17" i="3"/>
  <c r="T17" i="3" s="1"/>
  <c r="X17" i="3" s="1"/>
  <c r="L22" i="3"/>
  <c r="T22" i="3" s="1"/>
  <c r="X22" i="3" s="1"/>
  <c r="L23" i="3"/>
  <c r="T23" i="3" s="1"/>
  <c r="X23" i="3" s="1"/>
  <c r="L21" i="3"/>
  <c r="T21" i="3" s="1"/>
  <c r="X21" i="3" s="1"/>
  <c r="L16" i="3"/>
  <c r="T16" i="3" s="1"/>
  <c r="X16" i="3" s="1"/>
  <c r="L18" i="3"/>
  <c r="T18" i="3" s="1"/>
  <c r="X18" i="3" s="1"/>
  <c r="L27" i="3"/>
  <c r="T27" i="3" s="1"/>
  <c r="X27" i="3" s="1"/>
  <c r="D11" i="1" l="1"/>
  <c r="C11" i="1"/>
  <c r="C16" i="1"/>
  <c r="D16" i="1"/>
  <c r="D10" i="1"/>
  <c r="C10" i="1"/>
  <c r="C8" i="1"/>
  <c r="D8" i="1"/>
  <c r="C12" i="1"/>
  <c r="D12" i="1"/>
  <c r="D13" i="1"/>
  <c r="C13" i="1"/>
  <c r="D14" i="1"/>
  <c r="C14" i="1"/>
  <c r="D9" i="1"/>
  <c r="C9" i="1"/>
  <c r="D7" i="1"/>
  <c r="C7" i="1"/>
  <c r="D15" i="1"/>
  <c r="C15" i="1"/>
  <c r="L42" i="3"/>
  <c r="T42" i="3" s="1"/>
  <c r="X42" i="3" s="1"/>
  <c r="L41" i="3"/>
  <c r="T41" i="3" s="1"/>
  <c r="X41" i="3" s="1"/>
  <c r="L28" i="3"/>
  <c r="T28" i="3" s="1"/>
  <c r="T3" i="3"/>
  <c r="X3" i="3" s="1"/>
  <c r="L36" i="3"/>
  <c r="T38" i="3"/>
  <c r="X38" i="3" s="1"/>
  <c r="T39" i="3"/>
  <c r="X39" i="3" s="1"/>
  <c r="T45" i="3"/>
  <c r="X45" i="3" s="1"/>
  <c r="T40" i="3"/>
  <c r="X40" i="3" s="1"/>
  <c r="T43" i="3"/>
  <c r="X43" i="3" s="1"/>
  <c r="L37" i="3"/>
  <c r="X46" i="3" l="1"/>
  <c r="E7" i="1"/>
  <c r="I7" i="1" s="1"/>
  <c r="X28" i="3"/>
  <c r="X33" i="3" s="1"/>
  <c r="T36" i="3"/>
  <c r="X36" i="3" s="1"/>
  <c r="T37" i="3"/>
  <c r="X37" i="3" s="1"/>
  <c r="M2" i="5" l="1"/>
  <c r="K3" i="3"/>
  <c r="G7" i="1"/>
  <c r="H7" i="1" s="1"/>
  <c r="E2" i="5" s="1"/>
  <c r="F8" i="1"/>
  <c r="J7" i="1"/>
  <c r="N2" i="5" s="1"/>
  <c r="E8" i="1"/>
  <c r="O2" i="5"/>
  <c r="F9" i="1" l="1"/>
  <c r="G8" i="1"/>
  <c r="I8" i="1"/>
  <c r="J8" i="1" s="1"/>
  <c r="N3" i="5" s="1"/>
  <c r="E9" i="1"/>
  <c r="D2" i="5"/>
  <c r="F2" i="5" s="1"/>
  <c r="B3" i="3"/>
  <c r="D3" i="3" s="1"/>
  <c r="H3" i="3" s="1"/>
  <c r="P2" i="5"/>
  <c r="Q2" i="5" s="1"/>
  <c r="N3" i="3" s="1"/>
  <c r="N36" i="3" s="1"/>
  <c r="G2" i="5"/>
  <c r="H2" i="5" s="1"/>
  <c r="B36" i="3" l="1"/>
  <c r="D36" i="3" s="1"/>
  <c r="E10" i="1"/>
  <c r="F10" i="1"/>
  <c r="I9" i="1"/>
  <c r="J9" i="1" s="1"/>
  <c r="N4" i="5" s="1"/>
  <c r="G9" i="1"/>
  <c r="M3" i="5"/>
  <c r="O3" i="5" s="1"/>
  <c r="K4" i="3"/>
  <c r="M4" i="3" s="1"/>
  <c r="H8" i="1"/>
  <c r="E3" i="5" s="1"/>
  <c r="B4" i="3"/>
  <c r="D3" i="5"/>
  <c r="F3" i="5" s="1"/>
  <c r="E3" i="3"/>
  <c r="I3" i="3" s="1"/>
  <c r="E36" i="3"/>
  <c r="H36" i="3"/>
  <c r="K36" i="3"/>
  <c r="M36" i="3" s="1"/>
  <c r="M3" i="3"/>
  <c r="I36" i="3" l="1"/>
  <c r="G3" i="5"/>
  <c r="H3" i="5" s="1"/>
  <c r="E37" i="3" s="1"/>
  <c r="D4" i="3"/>
  <c r="B37" i="3"/>
  <c r="D37" i="3" s="1"/>
  <c r="H37" i="3" s="1"/>
  <c r="H9" i="1"/>
  <c r="E4" i="5" s="1"/>
  <c r="B5" i="3"/>
  <c r="D4" i="5"/>
  <c r="F4" i="5" s="1"/>
  <c r="M4" i="5"/>
  <c r="O4" i="5" s="1"/>
  <c r="K5" i="3"/>
  <c r="M5" i="3" s="1"/>
  <c r="E11" i="1"/>
  <c r="F11" i="1"/>
  <c r="G10" i="1"/>
  <c r="I10" i="1"/>
  <c r="J10" i="1" s="1"/>
  <c r="N5" i="5" s="1"/>
  <c r="P3" i="5"/>
  <c r="Q3" i="5" s="1"/>
  <c r="N4" i="3" s="1"/>
  <c r="N37" i="3" s="1"/>
  <c r="H4" i="3"/>
  <c r="K37" i="3"/>
  <c r="M37" i="3" s="1"/>
  <c r="Q36" i="3"/>
  <c r="Q3" i="3"/>
  <c r="R3" i="3"/>
  <c r="E4" i="3" l="1"/>
  <c r="I4" i="3" s="1"/>
  <c r="G4" i="5"/>
  <c r="H4" i="5" s="1"/>
  <c r="E38" i="3" s="1"/>
  <c r="I37" i="3"/>
  <c r="H10" i="1"/>
  <c r="E5" i="5" s="1"/>
  <c r="B6" i="3"/>
  <c r="D5" i="5"/>
  <c r="F5" i="5" s="1"/>
  <c r="E12" i="1"/>
  <c r="F12" i="1"/>
  <c r="I11" i="1"/>
  <c r="J11" i="1" s="1"/>
  <c r="N6" i="5" s="1"/>
  <c r="G11" i="1"/>
  <c r="M5" i="5"/>
  <c r="O5" i="5" s="1"/>
  <c r="K6" i="3"/>
  <c r="M6" i="3" s="1"/>
  <c r="Q6" i="3" s="1"/>
  <c r="P4" i="5"/>
  <c r="Q4" i="5" s="1"/>
  <c r="N5" i="3" s="1"/>
  <c r="N16" i="3" s="1"/>
  <c r="D5" i="3"/>
  <c r="H5" i="3" s="1"/>
  <c r="B16" i="3"/>
  <c r="D16" i="3" s="1"/>
  <c r="H16" i="3" s="1"/>
  <c r="B38" i="3"/>
  <c r="D38" i="3" s="1"/>
  <c r="H38" i="3" s="1"/>
  <c r="U3" i="3"/>
  <c r="Y3" i="3" s="1"/>
  <c r="Q4" i="3"/>
  <c r="Q37" i="3"/>
  <c r="R37" i="3"/>
  <c r="R36" i="3"/>
  <c r="U36" i="3"/>
  <c r="Y36" i="3" s="1"/>
  <c r="K38" i="3"/>
  <c r="M38" i="3" s="1"/>
  <c r="K16" i="3"/>
  <c r="M16" i="3" s="1"/>
  <c r="E5" i="3" l="1"/>
  <c r="G5" i="5"/>
  <c r="H5" i="5" s="1"/>
  <c r="I38" i="3"/>
  <c r="N38" i="3"/>
  <c r="B7" i="3"/>
  <c r="D6" i="5"/>
  <c r="F6" i="5" s="1"/>
  <c r="E13" i="1"/>
  <c r="F13" i="1"/>
  <c r="G12" i="1"/>
  <c r="I12" i="1"/>
  <c r="K39" i="3"/>
  <c r="M39" i="3" s="1"/>
  <c r="Q39" i="3" s="1"/>
  <c r="H11" i="1"/>
  <c r="E6" i="5" s="1"/>
  <c r="G6" i="5" s="1"/>
  <c r="H6" i="5" s="1"/>
  <c r="E40" i="3" s="1"/>
  <c r="K17" i="3"/>
  <c r="M17" i="3" s="1"/>
  <c r="Q17" i="3" s="1"/>
  <c r="D6" i="3"/>
  <c r="H6" i="3" s="1"/>
  <c r="B39" i="3"/>
  <c r="D39" i="3" s="1"/>
  <c r="H39" i="3" s="1"/>
  <c r="B17" i="3"/>
  <c r="D17" i="3" s="1"/>
  <c r="H17" i="3" s="1"/>
  <c r="M6" i="5"/>
  <c r="O6" i="5" s="1"/>
  <c r="K7" i="3"/>
  <c r="P5" i="5"/>
  <c r="Q5" i="5" s="1"/>
  <c r="N6" i="3" s="1"/>
  <c r="E16" i="3"/>
  <c r="I16" i="3" s="1"/>
  <c r="I5" i="3"/>
  <c r="U37" i="3"/>
  <c r="Y37" i="3" s="1"/>
  <c r="Q16" i="3"/>
  <c r="Q38" i="3"/>
  <c r="R5" i="3"/>
  <c r="Q5" i="3"/>
  <c r="R4" i="3"/>
  <c r="U4" i="3"/>
  <c r="Y4" i="3" s="1"/>
  <c r="M7" i="5" l="1"/>
  <c r="O7" i="5" s="1"/>
  <c r="K8" i="3"/>
  <c r="N17" i="3"/>
  <c r="R17" i="3" s="1"/>
  <c r="R6" i="3"/>
  <c r="N39" i="3"/>
  <c r="R39" i="3" s="1"/>
  <c r="H12" i="1"/>
  <c r="E7" i="5" s="1"/>
  <c r="B8" i="3"/>
  <c r="D7" i="5"/>
  <c r="F7" i="5" s="1"/>
  <c r="M7" i="3"/>
  <c r="Q7" i="3" s="1"/>
  <c r="K40" i="3"/>
  <c r="M40" i="3" s="1"/>
  <c r="Q40" i="3" s="1"/>
  <c r="K18" i="3"/>
  <c r="M18" i="3" s="1"/>
  <c r="Q18" i="3" s="1"/>
  <c r="K27" i="3"/>
  <c r="M27" i="3" s="1"/>
  <c r="Q27" i="3" s="1"/>
  <c r="E6" i="3"/>
  <c r="E39" i="3"/>
  <c r="I39" i="3" s="1"/>
  <c r="E14" i="1"/>
  <c r="F14" i="1"/>
  <c r="I13" i="1"/>
  <c r="G13" i="1"/>
  <c r="H13" i="1" s="1"/>
  <c r="E8" i="5" s="1"/>
  <c r="J12" i="1"/>
  <c r="N7" i="5" s="1"/>
  <c r="P7" i="5" s="1"/>
  <c r="Q7" i="5" s="1"/>
  <c r="N8" i="3" s="1"/>
  <c r="N41" i="3" s="1"/>
  <c r="E7" i="3"/>
  <c r="E18" i="3" s="1"/>
  <c r="E27" i="3" s="1"/>
  <c r="D7" i="3"/>
  <c r="H7" i="3" s="1"/>
  <c r="B40" i="3"/>
  <c r="D40" i="3" s="1"/>
  <c r="H40" i="3" s="1"/>
  <c r="B27" i="3"/>
  <c r="D27" i="3" s="1"/>
  <c r="H27" i="3" s="1"/>
  <c r="B18" i="3"/>
  <c r="D18" i="3" s="1"/>
  <c r="H18" i="3" s="1"/>
  <c r="P6" i="5"/>
  <c r="Q6" i="5" s="1"/>
  <c r="N7" i="3" s="1"/>
  <c r="U5" i="3"/>
  <c r="Y5" i="3" s="1"/>
  <c r="R38" i="3"/>
  <c r="U38" i="3"/>
  <c r="Y38" i="3" s="1"/>
  <c r="R16" i="3"/>
  <c r="U16" i="3"/>
  <c r="Y16" i="3" s="1"/>
  <c r="I27" i="3" l="1"/>
  <c r="I18" i="3"/>
  <c r="K9" i="3"/>
  <c r="M8" i="5"/>
  <c r="O8" i="5" s="1"/>
  <c r="D8" i="3"/>
  <c r="H8" i="3" s="1"/>
  <c r="B41" i="3"/>
  <c r="D41" i="3" s="1"/>
  <c r="H41" i="3" s="1"/>
  <c r="B28" i="3"/>
  <c r="D28" i="3" s="1"/>
  <c r="H28" i="3" s="1"/>
  <c r="B19" i="3"/>
  <c r="D19" i="3" s="1"/>
  <c r="H19" i="3" s="1"/>
  <c r="E15" i="1"/>
  <c r="F15" i="1"/>
  <c r="G14" i="1"/>
  <c r="H14" i="1" s="1"/>
  <c r="E9" i="5" s="1"/>
  <c r="I14" i="1"/>
  <c r="J14" i="1" s="1"/>
  <c r="N9" i="5" s="1"/>
  <c r="G7" i="5"/>
  <c r="H7" i="5" s="1"/>
  <c r="U7" i="3"/>
  <c r="Y7" i="3" s="1"/>
  <c r="N18" i="3"/>
  <c r="N40" i="3"/>
  <c r="R40" i="3" s="1"/>
  <c r="R7" i="3"/>
  <c r="E17" i="3"/>
  <c r="I6" i="3"/>
  <c r="U6" i="3"/>
  <c r="Y6" i="3" s="1"/>
  <c r="N19" i="3"/>
  <c r="M8" i="3"/>
  <c r="Q8" i="3" s="1"/>
  <c r="K41" i="3"/>
  <c r="M41" i="3" s="1"/>
  <c r="Q41" i="3" s="1"/>
  <c r="K28" i="3"/>
  <c r="M28" i="3" s="1"/>
  <c r="Q28" i="3" s="1"/>
  <c r="K19" i="3"/>
  <c r="M19" i="3" s="1"/>
  <c r="Q19" i="3" s="1"/>
  <c r="J13" i="1"/>
  <c r="N8" i="5" s="1"/>
  <c r="I7" i="3"/>
  <c r="B9" i="3"/>
  <c r="D8" i="5"/>
  <c r="F8" i="5" s="1"/>
  <c r="U39" i="3"/>
  <c r="Y39" i="3" s="1"/>
  <c r="I40" i="3"/>
  <c r="P8" i="5" l="1"/>
  <c r="Q8" i="5" s="1"/>
  <c r="N9" i="3" s="1"/>
  <c r="N42" i="3" s="1"/>
  <c r="U40" i="3"/>
  <c r="Y40" i="3" s="1"/>
  <c r="D9" i="3"/>
  <c r="H9" i="3" s="1"/>
  <c r="B42" i="3"/>
  <c r="D42" i="3" s="1"/>
  <c r="H42" i="3" s="1"/>
  <c r="B29" i="3"/>
  <c r="D29" i="3" s="1"/>
  <c r="H29" i="3" s="1"/>
  <c r="B20" i="3"/>
  <c r="D20" i="3" s="1"/>
  <c r="H20" i="3" s="1"/>
  <c r="E16" i="1"/>
  <c r="F16" i="1"/>
  <c r="G15" i="1"/>
  <c r="I15" i="1"/>
  <c r="N27" i="3"/>
  <c r="R18" i="3"/>
  <c r="M9" i="3"/>
  <c r="Q9" i="3" s="1"/>
  <c r="K42" i="3"/>
  <c r="M42" i="3" s="1"/>
  <c r="Q42" i="3" s="1"/>
  <c r="K29" i="3"/>
  <c r="M29" i="3" s="1"/>
  <c r="Q29" i="3" s="1"/>
  <c r="K20" i="3"/>
  <c r="M20" i="3" s="1"/>
  <c r="Q20" i="3" s="1"/>
  <c r="N28" i="3"/>
  <c r="R28" i="3" s="1"/>
  <c r="R19" i="3"/>
  <c r="R8" i="3"/>
  <c r="E8" i="3"/>
  <c r="E41" i="3"/>
  <c r="U18" i="3"/>
  <c r="Y18" i="3" s="1"/>
  <c r="K10" i="3"/>
  <c r="M9" i="5"/>
  <c r="G8" i="5"/>
  <c r="H8" i="5" s="1"/>
  <c r="U17" i="3"/>
  <c r="Y17" i="3" s="1"/>
  <c r="I17" i="3"/>
  <c r="B10" i="3"/>
  <c r="D9" i="5"/>
  <c r="R41" i="3"/>
  <c r="N20" i="3" l="1"/>
  <c r="N29" i="3" s="1"/>
  <c r="R29" i="3" s="1"/>
  <c r="R42" i="3"/>
  <c r="M10" i="3"/>
  <c r="Q10" i="3" s="1"/>
  <c r="K30" i="3"/>
  <c r="M30" i="3" s="1"/>
  <c r="Q30" i="3" s="1"/>
  <c r="K21" i="3"/>
  <c r="M21" i="3" s="1"/>
  <c r="Q21" i="3" s="1"/>
  <c r="K43" i="3"/>
  <c r="M43" i="3" s="1"/>
  <c r="Q43" i="3" s="1"/>
  <c r="E19" i="3"/>
  <c r="U8" i="3"/>
  <c r="Y8" i="3" s="1"/>
  <c r="I8" i="3"/>
  <c r="K11" i="3"/>
  <c r="M10" i="5"/>
  <c r="O10" i="5" s="1"/>
  <c r="D10" i="3"/>
  <c r="H10" i="3" s="1"/>
  <c r="B43" i="3"/>
  <c r="D43" i="3" s="1"/>
  <c r="H43" i="3" s="1"/>
  <c r="B30" i="3"/>
  <c r="D30" i="3" s="1"/>
  <c r="H30" i="3" s="1"/>
  <c r="B21" i="3"/>
  <c r="D21" i="3" s="1"/>
  <c r="H21" i="3" s="1"/>
  <c r="G16" i="1"/>
  <c r="I16" i="1"/>
  <c r="J16" i="1" s="1"/>
  <c r="N11" i="5" s="1"/>
  <c r="R27" i="3"/>
  <c r="U27" i="3"/>
  <c r="Y27" i="3" s="1"/>
  <c r="F9" i="5"/>
  <c r="G9" i="5"/>
  <c r="H15" i="1"/>
  <c r="E10" i="5" s="1"/>
  <c r="B11" i="3"/>
  <c r="D10" i="5"/>
  <c r="F10" i="5" s="1"/>
  <c r="J15" i="1"/>
  <c r="N10" i="5" s="1"/>
  <c r="U41" i="3"/>
  <c r="Y41" i="3" s="1"/>
  <c r="I41" i="3"/>
  <c r="E42" i="3"/>
  <c r="E9" i="3"/>
  <c r="O9" i="5"/>
  <c r="P9" i="5"/>
  <c r="R9" i="3"/>
  <c r="R20" i="3" l="1"/>
  <c r="H9" i="5"/>
  <c r="Q9" i="5"/>
  <c r="N10" i="3" s="1"/>
  <c r="N43" i="3" s="1"/>
  <c r="R43" i="3" s="1"/>
  <c r="G10" i="5"/>
  <c r="H10" i="5" s="1"/>
  <c r="P10" i="5"/>
  <c r="Q10" i="5" s="1"/>
  <c r="N11" i="3" s="1"/>
  <c r="N22" i="3" s="1"/>
  <c r="N31" i="3" s="1"/>
  <c r="E28" i="3"/>
  <c r="U19" i="3"/>
  <c r="Y19" i="3" s="1"/>
  <c r="I19" i="3"/>
  <c r="E20" i="3"/>
  <c r="I9" i="3"/>
  <c r="U9" i="3"/>
  <c r="Y9" i="3" s="1"/>
  <c r="K12" i="3"/>
  <c r="M11" i="5"/>
  <c r="O11" i="5" s="1"/>
  <c r="E10" i="3"/>
  <c r="E43" i="3"/>
  <c r="I42" i="3"/>
  <c r="U42" i="3"/>
  <c r="Y42" i="3" s="1"/>
  <c r="H16" i="1"/>
  <c r="E11" i="5" s="1"/>
  <c r="B12" i="3"/>
  <c r="D11" i="5"/>
  <c r="F11" i="5" s="1"/>
  <c r="M11" i="3"/>
  <c r="Q11" i="3" s="1"/>
  <c r="K22" i="3"/>
  <c r="M22" i="3" s="1"/>
  <c r="Q22" i="3" s="1"/>
  <c r="K44" i="3"/>
  <c r="M44" i="3" s="1"/>
  <c r="Q44" i="3" s="1"/>
  <c r="K31" i="3"/>
  <c r="M31" i="3" s="1"/>
  <c r="Q31" i="3" s="1"/>
  <c r="D11" i="3"/>
  <c r="H11" i="3" s="1"/>
  <c r="B44" i="3"/>
  <c r="D44" i="3" s="1"/>
  <c r="H44" i="3" s="1"/>
  <c r="B31" i="3"/>
  <c r="D31" i="3" s="1"/>
  <c r="H31" i="3" s="1"/>
  <c r="B22" i="3"/>
  <c r="D22" i="3" s="1"/>
  <c r="H22" i="3" s="1"/>
  <c r="N21" i="3" l="1"/>
  <c r="R21" i="3" s="1"/>
  <c r="R10" i="3"/>
  <c r="G11" i="5"/>
  <c r="N44" i="3"/>
  <c r="R44" i="3" s="1"/>
  <c r="E29" i="3"/>
  <c r="U20" i="3"/>
  <c r="Y20" i="3" s="1"/>
  <c r="I20" i="3"/>
  <c r="D12" i="3"/>
  <c r="H12" i="3" s="1"/>
  <c r="B45" i="3"/>
  <c r="D45" i="3" s="1"/>
  <c r="H45" i="3" s="1"/>
  <c r="H46" i="3" s="1"/>
  <c r="B32" i="3"/>
  <c r="D32" i="3" s="1"/>
  <c r="H32" i="3" s="1"/>
  <c r="H33" i="3" s="1"/>
  <c r="B23" i="3"/>
  <c r="D23" i="3" s="1"/>
  <c r="H23" i="3" s="1"/>
  <c r="H24" i="3" s="1"/>
  <c r="I43" i="3"/>
  <c r="U43" i="3"/>
  <c r="Y43" i="3" s="1"/>
  <c r="I28" i="3"/>
  <c r="U28" i="3"/>
  <c r="Y28" i="3" s="1"/>
  <c r="H11" i="5"/>
  <c r="R22" i="3"/>
  <c r="E21" i="3"/>
  <c r="I10" i="3"/>
  <c r="U10" i="3"/>
  <c r="Y10" i="3" s="1"/>
  <c r="P11" i="5"/>
  <c r="Q11" i="5" s="1"/>
  <c r="N12" i="3" s="1"/>
  <c r="N30" i="3"/>
  <c r="R30" i="3" s="1"/>
  <c r="M12" i="3"/>
  <c r="Q12" i="3" s="1"/>
  <c r="K45" i="3"/>
  <c r="M45" i="3" s="1"/>
  <c r="Q45" i="3" s="1"/>
  <c r="Q46" i="3" s="1"/>
  <c r="K32" i="3"/>
  <c r="M32" i="3" s="1"/>
  <c r="Q32" i="3" s="1"/>
  <c r="Q33" i="3" s="1"/>
  <c r="K23" i="3"/>
  <c r="M23" i="3" s="1"/>
  <c r="Q23" i="3" s="1"/>
  <c r="Q24" i="3" s="1"/>
  <c r="E11" i="3"/>
  <c r="E44" i="3"/>
  <c r="R11" i="3"/>
  <c r="R31" i="3"/>
  <c r="E45" i="3" l="1"/>
  <c r="E12" i="3"/>
  <c r="R12" i="3"/>
  <c r="N23" i="3"/>
  <c r="N45" i="3"/>
  <c r="R45" i="3" s="1"/>
  <c r="R46" i="3" s="1"/>
  <c r="I44" i="3"/>
  <c r="U44" i="3"/>
  <c r="Y44" i="3" s="1"/>
  <c r="E22" i="3"/>
  <c r="I11" i="3"/>
  <c r="U11" i="3"/>
  <c r="Y11" i="3" s="1"/>
  <c r="E30" i="3"/>
  <c r="I21" i="3"/>
  <c r="U21" i="3"/>
  <c r="Y21" i="3" s="1"/>
  <c r="I29" i="3"/>
  <c r="U29" i="3"/>
  <c r="Y29" i="3" s="1"/>
  <c r="N32" i="3" l="1"/>
  <c r="R32" i="3" s="1"/>
  <c r="R33" i="3" s="1"/>
  <c r="R23" i="3"/>
  <c r="R24" i="3" s="1"/>
  <c r="U30" i="3"/>
  <c r="Y30" i="3" s="1"/>
  <c r="I30" i="3"/>
  <c r="E31" i="3"/>
  <c r="U22" i="3"/>
  <c r="Y22" i="3" s="1"/>
  <c r="I22" i="3"/>
  <c r="E23" i="3"/>
  <c r="I12" i="3"/>
  <c r="U12" i="3"/>
  <c r="Y12" i="3" s="1"/>
  <c r="I45" i="3"/>
  <c r="I46" i="3" s="1"/>
  <c r="U45" i="3"/>
  <c r="Y45" i="3" s="1"/>
  <c r="Y46" i="3" s="1"/>
  <c r="I31" i="3" l="1"/>
  <c r="U31" i="3"/>
  <c r="Y31" i="3" s="1"/>
  <c r="E32" i="3"/>
  <c r="I23" i="3"/>
  <c r="I24" i="3" s="1"/>
  <c r="U23" i="3"/>
  <c r="Y23" i="3" s="1"/>
  <c r="I32" i="3" l="1"/>
  <c r="I33" i="3" s="1"/>
  <c r="U32" i="3"/>
  <c r="Y32" i="3" s="1"/>
  <c r="Y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tc={35FDC2A1-0666-49A6-A544-3D490642FCD2}</author>
  </authors>
  <commentList>
    <comment ref="C1" authorId="0" shapeId="0" xr:uid="{35FDC2A1-0666-49A6-A544-3D490642FCD2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Nur Systemfehler 3,34 %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tc={5CC89D74-7ED3-456C-9F97-EAB3283826D8}</author>
    <author>tc={2E45D035-CFA8-4D66-9330-B781B4CBDD3D}</author>
    <author>tc={3567C1BF-53B9-4E32-9355-1215372FA9C1}</author>
  </authors>
  <commentList>
    <comment ref="B2" authorId="0" shapeId="0" xr:uid="{5CC89D74-7ED3-456C-9F97-EAB3283826D8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Messgenauigkeit der GC für Sauerstoff bei 1,8 %</t>
      </text>
    </comment>
    <comment ref="C2" authorId="1" shapeId="0" xr:uid="{2E45D035-CFA8-4D66-9330-B781B4CBDD3D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Definiert als 50% vom Stickstoff mit einem Fehler von 20 % (Sehr ungenaue Bestimmung des Backgrounds)
Antwort:
    Besser 40 % vom Stickstoff -&gt; Nur 10 % Fehler </t>
      </text>
    </comment>
    <comment ref="I2" authorId="2" shapeId="0" xr:uid="{3567C1BF-53B9-4E32-9355-1215372FA9C1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Messgenauigkeit der GC für Wasserstoff bei 0,5 %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17DBEA5-D599-4E98-B146-66D3EF57AFD7}" keepAlive="1" name="Abfrage - Faraday 2+3_E 16 10" description="Verbindung mit der Abfrage 'Faraday 2+3_E 16 10' in der Arbeitsmappe." type="5" refreshedVersion="8" background="1" saveData="1">
    <dbPr connection="Provider=Microsoft.Mashup.OleDb.1;Data Source=$Workbook$;Location=&quot;Faraday 2+3_E 16 10&quot;;Extended Properties=&quot;&quot;" command="SELECT * FROM [Faraday 2+3_E 16 10]"/>
  </connection>
</connections>
</file>

<file path=xl/sharedStrings.xml><?xml version="1.0" encoding="utf-8"?>
<sst xmlns="http://schemas.openxmlformats.org/spreadsheetml/2006/main" count="164" uniqueCount="76">
  <si>
    <t>Time [s]</t>
  </si>
  <si>
    <t>Charge [As]</t>
  </si>
  <si>
    <t>Time [h]</t>
  </si>
  <si>
    <t>H2 [mol]</t>
  </si>
  <si>
    <t>O2 [mol]</t>
  </si>
  <si>
    <t>Kammer [mol]</t>
  </si>
  <si>
    <t>Δ Kammer [mol]</t>
  </si>
  <si>
    <t>H2 [ppm]</t>
  </si>
  <si>
    <r>
      <rPr>
        <b/>
        <sz val="12"/>
        <color theme="1"/>
        <rFont val="Calibri"/>
        <family val="2"/>
      </rPr>
      <t>Δ</t>
    </r>
    <r>
      <rPr>
        <b/>
        <sz val="12"/>
        <color theme="1"/>
        <rFont val="Calibri"/>
        <family val="2"/>
        <scheme val="minor"/>
      </rPr>
      <t xml:space="preserve"> H2 [ppm]</t>
    </r>
  </si>
  <si>
    <t xml:space="preserve"> O2 [ppm]</t>
  </si>
  <si>
    <r>
      <rPr>
        <b/>
        <sz val="12"/>
        <color theme="1"/>
        <rFont val="Calibri"/>
        <family val="2"/>
      </rPr>
      <t>Δ</t>
    </r>
    <r>
      <rPr>
        <b/>
        <sz val="12"/>
        <color theme="1"/>
        <rFont val="Calibri"/>
        <family val="2"/>
        <scheme val="minor"/>
      </rPr>
      <t xml:space="preserve"> O2 [ppm]</t>
    </r>
  </si>
  <si>
    <t>F</t>
  </si>
  <si>
    <t>z O2</t>
  </si>
  <si>
    <t>z H2</t>
  </si>
  <si>
    <t>Fehler Anfangsmolmenge</t>
  </si>
  <si>
    <t xml:space="preserve">Größen </t>
  </si>
  <si>
    <t>Wert</t>
  </si>
  <si>
    <t>Fehler_Abs</t>
  </si>
  <si>
    <t>dn/dx</t>
  </si>
  <si>
    <t>C*D</t>
  </si>
  <si>
    <t>E²</t>
  </si>
  <si>
    <t>Volume [m³]</t>
  </si>
  <si>
    <t>R</t>
  </si>
  <si>
    <t xml:space="preserve">Fix </t>
  </si>
  <si>
    <t>T [K]</t>
  </si>
  <si>
    <t>p [Pa]</t>
  </si>
  <si>
    <t>n [mol]</t>
  </si>
  <si>
    <t xml:space="preserve">Summe </t>
  </si>
  <si>
    <t>f_n (abs)</t>
  </si>
  <si>
    <t>F_rel</t>
  </si>
  <si>
    <t>V/min [ml]</t>
  </si>
  <si>
    <t>V_12sec [ml]</t>
  </si>
  <si>
    <t>ΔV_12sec [ml]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</si>
  <si>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Ges</t>
    </r>
    <r>
      <rPr>
        <b/>
        <sz val="11"/>
        <color theme="1"/>
        <rFont val="Calibri"/>
        <family val="2"/>
        <scheme val="minor"/>
      </rPr>
      <t xml:space="preserve"> [ml]</t>
    </r>
  </si>
  <si>
    <t>Volumensanteil</t>
  </si>
  <si>
    <t>Δ_Volumensanteil</t>
  </si>
  <si>
    <t>Zeit [h]</t>
  </si>
  <si>
    <t>H2 Haben [ppm]</t>
  </si>
  <si>
    <t>ΔH2 Haben [ppm]</t>
  </si>
  <si>
    <t>H2 soll [ppm]</t>
  </si>
  <si>
    <t>Δ H2 soll [ppm]</t>
  </si>
  <si>
    <t>Gauß1</t>
  </si>
  <si>
    <t>Gauß2</t>
  </si>
  <si>
    <t>Error</t>
  </si>
  <si>
    <t>O2 Haben [ppm]</t>
  </si>
  <si>
    <t>ΔO2_Haben [ppm]</t>
  </si>
  <si>
    <t>O2 soll [ppm]</t>
  </si>
  <si>
    <t>Δ O2 ist [ppm]</t>
  </si>
  <si>
    <t>Entstandene Sauerstoff und Wasserstoffmenge</t>
  </si>
  <si>
    <t>Messdaten</t>
  </si>
  <si>
    <t>O2_Mess [ppm]</t>
  </si>
  <si>
    <t>ΔO2_Mess [ppm]</t>
  </si>
  <si>
    <t>O2_Back [ppm]</t>
  </si>
  <si>
    <t>ΔO2_Back [ppm]</t>
  </si>
  <si>
    <t>O2_Ekt [ppm]</t>
  </si>
  <si>
    <t>ΔO2_Abs [ppm]</t>
  </si>
  <si>
    <t>ΔO2_Rel</t>
  </si>
  <si>
    <t>H2 Ekt [ppm]</t>
  </si>
  <si>
    <t>ΔH2_Abs [ppm]</t>
  </si>
  <si>
    <t xml:space="preserve">ΔH2_Rel </t>
  </si>
  <si>
    <t>H2</t>
  </si>
  <si>
    <t>O2</t>
  </si>
  <si>
    <t>N2</t>
  </si>
  <si>
    <t>Wasserstoff</t>
  </si>
  <si>
    <t>Sauerstoff</t>
  </si>
  <si>
    <t>Wasserstoff zu Sauerstoff Ratio</t>
  </si>
  <si>
    <t>Soll [ppm]</t>
  </si>
  <si>
    <t>Ist [ppm]</t>
  </si>
  <si>
    <t>Ratio Mess</t>
  </si>
  <si>
    <t xml:space="preserve">Fehler </t>
  </si>
  <si>
    <t>Ratio Ekt</t>
  </si>
  <si>
    <t>Ratio Ges</t>
  </si>
  <si>
    <t>Fehler</t>
  </si>
  <si>
    <t>Zeit_1 [h]</t>
  </si>
  <si>
    <t>Zeit_2 [h]</t>
  </si>
  <si>
    <t>Jeder 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</si>
</sst>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00E+00"/>
    <numFmt numFmtId="168" formatCode="0.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1" fontId="0" fillId="0" borderId="10" xfId="0" applyNumberFormat="1" applyBorder="1"/>
    <xf numFmtId="1" fontId="0" fillId="0" borderId="0" xfId="0" applyNumberFormat="1"/>
    <xf numFmtId="166" fontId="0" fillId="0" borderId="0" xfId="0" applyNumberFormat="1"/>
    <xf numFmtId="0" fontId="0" fillId="0" borderId="11" xfId="0" applyBorder="1"/>
    <xf numFmtId="0" fontId="0" fillId="0" borderId="13" xfId="0" applyBorder="1"/>
    <xf numFmtId="0" fontId="0" fillId="0" borderId="1" xfId="0" applyBorder="1"/>
    <xf numFmtId="0" fontId="0" fillId="0" borderId="3" xfId="0" applyBorder="1"/>
    <xf numFmtId="0" fontId="1" fillId="0" borderId="9" xfId="0" applyFont="1" applyBorder="1"/>
    <xf numFmtId="0" fontId="1" fillId="0" borderId="14" xfId="0" applyFont="1" applyBorder="1"/>
    <xf numFmtId="0" fontId="1" fillId="0" borderId="4" xfId="0" applyFont="1" applyBorder="1"/>
    <xf numFmtId="0" fontId="0" fillId="0" borderId="14" xfId="0" applyBorder="1"/>
    <xf numFmtId="2" fontId="0" fillId="0" borderId="14" xfId="0" applyNumberFormat="1" applyBorder="1"/>
    <xf numFmtId="11" fontId="0" fillId="0" borderId="14" xfId="0" applyNumberFormat="1" applyBorder="1"/>
    <xf numFmtId="11" fontId="0" fillId="0" borderId="4" xfId="0" applyNumberFormat="1" applyBorder="1"/>
    <xf numFmtId="0" fontId="2" fillId="0" borderId="15" xfId="0" applyFont="1" applyBorder="1"/>
    <xf numFmtId="0" fontId="1" fillId="0" borderId="11" xfId="0" applyFont="1" applyBorder="1"/>
    <xf numFmtId="11" fontId="0" fillId="0" borderId="2" xfId="0" applyNumberFormat="1" applyBorder="1"/>
    <xf numFmtId="0" fontId="1" fillId="0" borderId="13" xfId="0" applyFont="1" applyBorder="1"/>
    <xf numFmtId="11" fontId="0" fillId="0" borderId="1" xfId="0" applyNumberFormat="1" applyBorder="1"/>
    <xf numFmtId="11" fontId="0" fillId="0" borderId="3" xfId="0" applyNumberFormat="1" applyBorder="1"/>
    <xf numFmtId="0" fontId="1" fillId="0" borderId="15" xfId="0" applyFont="1" applyBorder="1"/>
    <xf numFmtId="165" fontId="0" fillId="2" borderId="7" xfId="0" applyNumberFormat="1" applyFill="1" applyBorder="1"/>
    <xf numFmtId="11" fontId="0" fillId="2" borderId="2" xfId="0" applyNumberFormat="1" applyFill="1" applyBorder="1"/>
    <xf numFmtId="0" fontId="2" fillId="0" borderId="6" xfId="0" applyFont="1" applyBorder="1"/>
    <xf numFmtId="0" fontId="2" fillId="0" borderId="7" xfId="0" applyFont="1" applyBorder="1"/>
    <xf numFmtId="1" fontId="0" fillId="0" borderId="13" xfId="0" applyNumberForma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1" xfId="0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6" fontId="0" fillId="0" borderId="0" xfId="0" applyNumberFormat="1" applyAlignment="1">
      <alignment horizontal="center"/>
    </xf>
    <xf numFmtId="2" fontId="2" fillId="0" borderId="6" xfId="0" applyNumberFormat="1" applyFont="1" applyBorder="1"/>
    <xf numFmtId="166" fontId="2" fillId="0" borderId="7" xfId="0" applyNumberFormat="1" applyFont="1" applyBorder="1"/>
    <xf numFmtId="166" fontId="0" fillId="0" borderId="2" xfId="0" applyNumberFormat="1" applyBorder="1"/>
    <xf numFmtId="1" fontId="0" fillId="0" borderId="8" xfId="0" applyNumberFormat="1" applyBorder="1"/>
    <xf numFmtId="1" fontId="0" fillId="0" borderId="14" xfId="0" applyNumberFormat="1" applyBorder="1"/>
    <xf numFmtId="166" fontId="0" fillId="0" borderId="14" xfId="0" applyNumberFormat="1" applyBorder="1"/>
    <xf numFmtId="166" fontId="0" fillId="0" borderId="4" xfId="0" applyNumberFormat="1" applyBorder="1"/>
    <xf numFmtId="1" fontId="2" fillId="0" borderId="6" xfId="0" applyNumberFormat="1" applyFont="1" applyBorder="1"/>
    <xf numFmtId="1" fontId="2" fillId="0" borderId="5" xfId="0" applyNumberFormat="1" applyFont="1" applyBorder="1"/>
    <xf numFmtId="2" fontId="2" fillId="0" borderId="14" xfId="0" applyNumberFormat="1" applyFont="1" applyBorder="1"/>
    <xf numFmtId="166" fontId="2" fillId="0" borderId="4" xfId="0" applyNumberFormat="1" applyFont="1" applyBorder="1"/>
    <xf numFmtId="1" fontId="3" fillId="0" borderId="14" xfId="0" applyNumberFormat="1" applyFont="1" applyBorder="1"/>
    <xf numFmtId="2" fontId="3" fillId="0" borderId="14" xfId="0" applyNumberFormat="1" applyFont="1" applyBorder="1"/>
    <xf numFmtId="166" fontId="3" fillId="0" borderId="14" xfId="0" applyNumberFormat="1" applyFont="1" applyBorder="1"/>
    <xf numFmtId="166" fontId="3" fillId="0" borderId="4" xfId="0" applyNumberFormat="1" applyFont="1" applyBorder="1"/>
    <xf numFmtId="166" fontId="3" fillId="0" borderId="2" xfId="0" applyNumberFormat="1" applyFont="1" applyBorder="1"/>
    <xf numFmtId="1" fontId="0" fillId="0" borderId="0" xfId="0" applyNumberFormat="1" applyAlignment="1">
      <alignment horizontal="center"/>
    </xf>
    <xf numFmtId="2" fontId="0" fillId="0" borderId="10" xfId="0" applyNumberFormat="1" applyBorder="1"/>
    <xf numFmtId="0" fontId="3" fillId="0" borderId="11" xfId="0" applyFont="1" applyBorder="1"/>
    <xf numFmtId="0" fontId="2" fillId="0" borderId="9" xfId="0" applyFont="1" applyBorder="1"/>
    <xf numFmtId="0" fontId="2" fillId="0" borderId="13" xfId="0" applyFont="1" applyBorder="1"/>
    <xf numFmtId="1" fontId="3" fillId="0" borderId="0" xfId="0" applyNumberFormat="1" applyFont="1"/>
    <xf numFmtId="2" fontId="3" fillId="0" borderId="0" xfId="0" applyNumberFormat="1" applyFont="1"/>
    <xf numFmtId="166" fontId="3" fillId="0" borderId="0" xfId="0" applyNumberFormat="1" applyFont="1"/>
    <xf numFmtId="0" fontId="7" fillId="0" borderId="0" xfId="0" applyFont="1" applyAlignment="1">
      <alignment horizontal="center"/>
    </xf>
    <xf numFmtId="166" fontId="2" fillId="0" borderId="0" xfId="0" applyNumberFormat="1" applyFont="1"/>
    <xf numFmtId="2" fontId="0" fillId="0" borderId="8" xfId="0" applyNumberFormat="1" applyBorder="1"/>
    <xf numFmtId="166" fontId="2" fillId="0" borderId="5" xfId="0" applyNumberFormat="1" applyFont="1" applyBorder="1"/>
    <xf numFmtId="166" fontId="2" fillId="0" borderId="8" xfId="0" applyNumberFormat="1" applyFont="1" applyBorder="1"/>
    <xf numFmtId="1" fontId="0" fillId="0" borderId="4" xfId="0" applyNumberFormat="1" applyBorder="1"/>
    <xf numFmtId="1" fontId="0" fillId="0" borderId="2" xfId="0" applyNumberFormat="1" applyBorder="1"/>
    <xf numFmtId="0" fontId="1" fillId="0" borderId="19" xfId="0" applyFon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" fillId="0" borderId="23" xfId="0" applyFont="1" applyBorder="1"/>
    <xf numFmtId="166" fontId="2" fillId="0" borderId="24" xfId="0" applyNumberFormat="1" applyFont="1" applyBorder="1"/>
    <xf numFmtId="0" fontId="0" fillId="0" borderId="25" xfId="0" applyBorder="1"/>
    <xf numFmtId="166" fontId="0" fillId="0" borderId="24" xfId="0" applyNumberFormat="1" applyBorder="1"/>
    <xf numFmtId="0" fontId="0" fillId="0" borderId="26" xfId="0" applyBorder="1"/>
    <xf numFmtId="166" fontId="0" fillId="0" borderId="27" xfId="0" applyNumberFormat="1" applyBorder="1"/>
    <xf numFmtId="0" fontId="0" fillId="0" borderId="28" xfId="0" applyBorder="1"/>
    <xf numFmtId="1" fontId="0" fillId="0" borderId="29" xfId="0" applyNumberFormat="1" applyBorder="1"/>
    <xf numFmtId="1" fontId="0" fillId="0" borderId="22" xfId="0" applyNumberFormat="1" applyBorder="1"/>
    <xf numFmtId="2" fontId="0" fillId="0" borderId="22" xfId="0" applyNumberFormat="1" applyBorder="1"/>
    <xf numFmtId="166" fontId="0" fillId="0" borderId="22" xfId="0" applyNumberFormat="1" applyBorder="1"/>
    <xf numFmtId="2" fontId="0" fillId="0" borderId="29" xfId="0" applyNumberFormat="1" applyBorder="1"/>
    <xf numFmtId="166" fontId="0" fillId="0" borderId="30" xfId="0" applyNumberFormat="1" applyBorder="1"/>
    <xf numFmtId="0" fontId="2" fillId="0" borderId="31" xfId="0" applyFont="1" applyBorder="1"/>
    <xf numFmtId="1" fontId="2" fillId="0" borderId="32" xfId="0" applyNumberFormat="1" applyFont="1" applyBorder="1"/>
    <xf numFmtId="1" fontId="2" fillId="0" borderId="17" xfId="0" applyNumberFormat="1" applyFont="1" applyBorder="1"/>
    <xf numFmtId="2" fontId="2" fillId="0" borderId="17" xfId="0" applyNumberFormat="1" applyFont="1" applyBorder="1"/>
    <xf numFmtId="166" fontId="2" fillId="0" borderId="33" xfId="0" applyNumberFormat="1" applyFont="1" applyBorder="1"/>
    <xf numFmtId="166" fontId="2" fillId="0" borderId="32" xfId="0" applyNumberFormat="1" applyFont="1" applyBorder="1"/>
    <xf numFmtId="166" fontId="2" fillId="0" borderId="35" xfId="0" applyNumberFormat="1" applyFont="1" applyBorder="1"/>
    <xf numFmtId="166" fontId="0" fillId="0" borderId="36" xfId="0" applyNumberFormat="1" applyBorder="1"/>
    <xf numFmtId="0" fontId="2" fillId="0" borderId="3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8" xfId="0" applyFont="1" applyBorder="1"/>
    <xf numFmtId="1" fontId="3" fillId="0" borderId="22" xfId="0" applyNumberFormat="1" applyFont="1" applyBorder="1"/>
    <xf numFmtId="2" fontId="3" fillId="0" borderId="22" xfId="0" applyNumberFormat="1" applyFont="1" applyBorder="1"/>
    <xf numFmtId="0" fontId="1" fillId="0" borderId="31" xfId="0" applyFont="1" applyBorder="1"/>
    <xf numFmtId="2" fontId="2" fillId="0" borderId="32" xfId="0" applyNumberFormat="1" applyFont="1" applyBorder="1"/>
    <xf numFmtId="166" fontId="2" fillId="0" borderId="17" xfId="0" applyNumberFormat="1" applyFont="1" applyBorder="1"/>
    <xf numFmtId="166" fontId="2" fillId="0" borderId="18" xfId="0" applyNumberFormat="1" applyFont="1" applyBorder="1"/>
    <xf numFmtId="0" fontId="0" fillId="0" borderId="20" xfId="0" applyBorder="1"/>
    <xf numFmtId="0" fontId="0" fillId="0" borderId="21" xfId="0" applyBorder="1"/>
    <xf numFmtId="1" fontId="0" fillId="0" borderId="36" xfId="0" applyNumberFormat="1" applyBorder="1"/>
    <xf numFmtId="166" fontId="0" fillId="0" borderId="39" xfId="0" applyNumberFormat="1" applyBorder="1"/>
    <xf numFmtId="166" fontId="0" fillId="2" borderId="39" xfId="0" applyNumberFormat="1" applyFill="1" applyBorder="1"/>
    <xf numFmtId="1" fontId="2" fillId="0" borderId="16" xfId="0" applyNumberFormat="1" applyFont="1" applyBorder="1"/>
    <xf numFmtId="1" fontId="0" fillId="0" borderId="40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2" fontId="0" fillId="0" borderId="38" xfId="0" applyNumberFormat="1" applyBorder="1"/>
    <xf numFmtId="2" fontId="0" fillId="3" borderId="21" xfId="0" applyNumberFormat="1" applyFill="1" applyBorder="1"/>
    <xf numFmtId="166" fontId="0" fillId="2" borderId="30" xfId="0" applyNumberFormat="1" applyFill="1" applyBorder="1"/>
    <xf numFmtId="2" fontId="2" fillId="0" borderId="34" xfId="0" applyNumberFormat="1" applyFont="1" applyBorder="1"/>
    <xf numFmtId="1" fontId="3" fillId="0" borderId="40" xfId="0" applyNumberFormat="1" applyFont="1" applyBorder="1"/>
    <xf numFmtId="1" fontId="3" fillId="0" borderId="20" xfId="0" applyNumberFormat="1" applyFont="1" applyBorder="1"/>
    <xf numFmtId="1" fontId="3" fillId="0" borderId="21" xfId="0" applyNumberFormat="1" applyFont="1" applyBorder="1"/>
    <xf numFmtId="166" fontId="3" fillId="0" borderId="36" xfId="0" applyNumberFormat="1" applyFont="1" applyBorder="1"/>
    <xf numFmtId="1" fontId="2" fillId="0" borderId="19" xfId="0" applyNumberFormat="1" applyFont="1" applyBorder="1"/>
    <xf numFmtId="2" fontId="2" fillId="0" borderId="40" xfId="0" applyNumberFormat="1" applyFont="1" applyBorder="1"/>
    <xf numFmtId="2" fontId="0" fillId="0" borderId="40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2" fillId="0" borderId="16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165" fontId="0" fillId="0" borderId="0" xfId="0" applyNumberFormat="1"/>
    <xf numFmtId="164" fontId="0" fillId="0" borderId="2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164" fontId="0" fillId="0" borderId="3" xfId="0" applyNumberFormat="1" applyBorder="1"/>
    <xf numFmtId="1" fontId="0" fillId="0" borderId="12" xfId="0" applyNumberFormat="1" applyBorder="1"/>
    <xf numFmtId="1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1" fillId="0" borderId="41" xfId="0" applyFont="1" applyBorder="1" applyAlignment="1">
      <alignment horizontal="center"/>
    </xf>
    <xf numFmtId="166" fontId="0" fillId="0" borderId="27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1" fillId="0" borderId="6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" fontId="4" fillId="0" borderId="29" xfId="0" applyNumberFormat="1" applyFont="1" applyBorder="1" applyAlignment="1">
      <alignment horizontal="center"/>
    </xf>
    <xf numFmtId="1" fontId="4" fillId="0" borderId="36" xfId="0" applyNumberFormat="1" applyFont="1" applyBorder="1" applyAlignment="1">
      <alignment horizontal="center"/>
    </xf>
    <xf numFmtId="0" fontId="2" fillId="0" borderId="32" xfId="0" applyFont="1" applyBorder="1"/>
    <xf numFmtId="0" fontId="2" fillId="0" borderId="17" xfId="0" applyFont="1" applyBorder="1"/>
    <xf numFmtId="0" fontId="2" fillId="0" borderId="33" xfId="0" applyFont="1" applyBorder="1"/>
    <xf numFmtId="1" fontId="2" fillId="0" borderId="43" xfId="0" applyNumberFormat="1" applyFont="1" applyBorder="1"/>
    <xf numFmtId="1" fontId="2" fillId="0" borderId="18" xfId="0" applyNumberFormat="1" applyFont="1" applyBorder="1"/>
    <xf numFmtId="164" fontId="0" fillId="0" borderId="10" xfId="0" applyNumberFormat="1" applyBorder="1"/>
    <xf numFmtId="165" fontId="0" fillId="0" borderId="2" xfId="0" applyNumberFormat="1" applyBorder="1"/>
    <xf numFmtId="1" fontId="0" fillId="0" borderId="27" xfId="0" applyNumberFormat="1" applyBorder="1"/>
    <xf numFmtId="11" fontId="0" fillId="0" borderId="22" xfId="0" applyNumberFormat="1" applyBorder="1"/>
    <xf numFmtId="11" fontId="0" fillId="0" borderId="36" xfId="0" applyNumberFormat="1" applyBorder="1"/>
    <xf numFmtId="164" fontId="0" fillId="0" borderId="29" xfId="0" applyNumberFormat="1" applyBorder="1"/>
    <xf numFmtId="165" fontId="0" fillId="0" borderId="36" xfId="0" applyNumberFormat="1" applyBorder="1"/>
    <xf numFmtId="1" fontId="0" fillId="0" borderId="30" xfId="0" applyNumberFormat="1" applyBorder="1"/>
    <xf numFmtId="166" fontId="0" fillId="2" borderId="3" xfId="0" applyNumberFormat="1" applyFill="1" applyBorder="1"/>
    <xf numFmtId="165" fontId="0" fillId="0" borderId="11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2" fontId="0" fillId="3" borderId="38" xfId="0" applyNumberFormat="1" applyFill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2" fontId="7" fillId="0" borderId="17" xfId="0" applyNumberFormat="1" applyFont="1" applyBorder="1" applyAlignment="1">
      <alignment horizontal="center"/>
    </xf>
    <xf numFmtId="2" fontId="7" fillId="0" borderId="18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AT"/>
              <a:t>Ratio_</a:t>
            </a:r>
            <a:r>
              <a:rPr lang="de-AT" baseline="0"/>
              <a:t>0h</a:t>
            </a:r>
            <a:endParaRPr lang="de-A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Vergleich!$D$2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Vergleich!$A$3:$A$12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cat>
          <c:val>
            <c:numRef>
              <c:f>Vergleich!$D$3:$D$12</c:f>
              <c:numCache>
                <c:formatCode>0.00</c:formatCode>
                <c:ptCount val="10"/>
                <c:pt idx="0">
                  <c:v>0.34783431968583911</c:v>
                </c:pt>
                <c:pt idx="1">
                  <c:v>0.53926039384627333</c:v>
                </c:pt>
                <c:pt idx="2">
                  <c:v>0.63374526713724522</c:v>
                </c:pt>
                <c:pt idx="3">
                  <c:v>0.69264224147757503</c:v>
                </c:pt>
                <c:pt idx="4">
                  <c:v>0.72272625627653175</c:v>
                </c:pt>
                <c:pt idx="5">
                  <c:v>0.73959333489158574</c:v>
                </c:pt>
                <c:pt idx="6">
                  <c:v>0.75271030838914266</c:v>
                </c:pt>
                <c:pt idx="7">
                  <c:v>0.75809989580806136</c:v>
                </c:pt>
                <c:pt idx="8">
                  <c:v>0.76480141948997948</c:v>
                </c:pt>
                <c:pt idx="9">
                  <c:v>0.77790898821556298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FF-44C8-AD2C-E8E41939F99F}"/>
            </c:ext>
          </c:extLst>
        </c:ser>
        <c:ser>
          <c:idx val="2"/>
          <c:order val="2"/>
          <c:tx>
            <c:strRef>
              <c:f>Vergleich!$M$2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Vergleich!$A$3:$A$12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cat>
          <c:val>
            <c:numRef>
              <c:f>Vergleich!$M$3:$M$12</c:f>
              <c:numCache>
                <c:formatCode>0.00</c:formatCode>
                <c:ptCount val="10"/>
                <c:pt idx="0">
                  <c:v>0.20049951450441719</c:v>
                </c:pt>
                <c:pt idx="1">
                  <c:v>0.35766547982241848</c:v>
                </c:pt>
                <c:pt idx="2">
                  <c:v>0.4650890669634673</c:v>
                </c:pt>
                <c:pt idx="3">
                  <c:v>0.52844089018672324</c:v>
                </c:pt>
                <c:pt idx="4">
                  <c:v>0.57891913965187736</c:v>
                </c:pt>
                <c:pt idx="5">
                  <c:v>0.60828729366690737</c:v>
                </c:pt>
                <c:pt idx="6">
                  <c:v>0.62577959923472426</c:v>
                </c:pt>
                <c:pt idx="7">
                  <c:v>0.64065991381336185</c:v>
                </c:pt>
                <c:pt idx="8">
                  <c:v>0.64738901437231822</c:v>
                </c:pt>
                <c:pt idx="9">
                  <c:v>0.67511000178940694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FF-44C8-AD2C-E8E41939F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3588191"/>
        <c:axId val="1027378591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Vergleich!$E$2</c15:sqref>
                        </c15:formulaRef>
                      </c:ext>
                    </c:extLst>
                    <c:strCache>
                      <c:ptCount val="1"/>
                      <c:pt idx="0">
                        <c:v>Fehler </c:v>
                      </c:pt>
                    </c:strCache>
                  </c:strRef>
                </c:tx>
                <c:spPr>
                  <a:ln w="349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Vergleich!$A$3:$A$12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  <c:pt idx="4">
                        <c:v>2.5</c:v>
                      </c:pt>
                      <c:pt idx="5">
                        <c:v>3</c:v>
                      </c:pt>
                      <c:pt idx="6">
                        <c:v>3.5</c:v>
                      </c:pt>
                      <c:pt idx="7">
                        <c:v>4</c:v>
                      </c:pt>
                      <c:pt idx="8">
                        <c:v>4.5</c:v>
                      </c:pt>
                      <c:pt idx="9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Vergleich!$E$3:$E$12</c15:sqref>
                        </c15:formulaRef>
                      </c:ext>
                    </c:extLst>
                    <c:numCache>
                      <c:formatCode>0.000</c:formatCode>
                      <c:ptCount val="10"/>
                      <c:pt idx="0">
                        <c:v>1.183947961840189E-2</c:v>
                      </c:pt>
                      <c:pt idx="1">
                        <c:v>1.8328003695859504E-2</c:v>
                      </c:pt>
                      <c:pt idx="2">
                        <c:v>2.1544117887106154E-2</c:v>
                      </c:pt>
                      <c:pt idx="3">
                        <c:v>2.3549415463087014E-2</c:v>
                      </c:pt>
                      <c:pt idx="4">
                        <c:v>2.4574306982042268E-2</c:v>
                      </c:pt>
                      <c:pt idx="5">
                        <c:v>2.5149817409363423E-2</c:v>
                      </c:pt>
                      <c:pt idx="6">
                        <c:v>2.5597314039828373E-2</c:v>
                      </c:pt>
                      <c:pt idx="7">
                        <c:v>2.5782127877975791E-2</c:v>
                      </c:pt>
                      <c:pt idx="8">
                        <c:v>2.6011075073640717E-2</c:v>
                      </c:pt>
                      <c:pt idx="9">
                        <c:v>2.645798471191221E-2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35FF-44C8-AD2C-E8E41939F99F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Vergleich!$N$2</c15:sqref>
                        </c15:formulaRef>
                      </c:ext>
                    </c:extLst>
                    <c:strCache>
                      <c:ptCount val="1"/>
                      <c:pt idx="0">
                        <c:v>Fehler </c:v>
                      </c:pt>
                    </c:strCache>
                  </c:strRef>
                </c:tx>
                <c:spPr>
                  <a:ln w="34925" cap="rnd">
                    <a:solidFill>
                      <a:schemeClr val="accent4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Vergleich!$A$3:$A$12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  <c:pt idx="4">
                        <c:v>2.5</c:v>
                      </c:pt>
                      <c:pt idx="5">
                        <c:v>3</c:v>
                      </c:pt>
                      <c:pt idx="6">
                        <c:v>3.5</c:v>
                      </c:pt>
                      <c:pt idx="7">
                        <c:v>4</c:v>
                      </c:pt>
                      <c:pt idx="8">
                        <c:v>4.5</c:v>
                      </c:pt>
                      <c:pt idx="9">
                        <c:v>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Vergleich!$N$3:$N$12</c15:sqref>
                        </c15:formulaRef>
                      </c:ext>
                    </c:extLst>
                    <c:numCache>
                      <c:formatCode>0.000</c:formatCode>
                      <c:ptCount val="10"/>
                      <c:pt idx="0">
                        <c:v>5.4097353509744747E-2</c:v>
                      </c:pt>
                      <c:pt idx="1">
                        <c:v>4.8383474114699121E-2</c:v>
                      </c:pt>
                      <c:pt idx="2">
                        <c:v>4.3452424876251047E-2</c:v>
                      </c:pt>
                      <c:pt idx="3">
                        <c:v>4.1891258769491124E-2</c:v>
                      </c:pt>
                      <c:pt idx="4">
                        <c:v>3.8096691848460797E-2</c:v>
                      </c:pt>
                      <c:pt idx="5">
                        <c:v>3.6170924224457543E-2</c:v>
                      </c:pt>
                      <c:pt idx="6">
                        <c:v>3.4554324281651651E-2</c:v>
                      </c:pt>
                      <c:pt idx="7">
                        <c:v>3.3307224590527124E-2</c:v>
                      </c:pt>
                      <c:pt idx="8">
                        <c:v>3.2570285780807631E-2</c:v>
                      </c:pt>
                      <c:pt idx="9">
                        <c:v>3.2431703575416942E-2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5FF-44C8-AD2C-E8E41939F99F}"/>
                  </c:ext>
                </c:extLst>
              </c15:ser>
            </c15:filteredLineSeries>
          </c:ext>
        </c:extLst>
      </c:lineChart>
      <c:catAx>
        <c:axId val="159358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378591"/>
        <c:crosses val="autoZero"/>
        <c:auto val="1"/>
        <c:lblAlgn val="ctr"/>
        <c:lblOffset val="100"/>
        <c:noMultiLvlLbl val="0"/>
      </c:catAx>
      <c:valAx>
        <c:axId val="1027378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588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AT"/>
              <a:t>Ratio_2h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Vergleich!$D$26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Vergleich!$A$27:$A$32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</c:numCache>
            </c:numRef>
          </c:cat>
          <c:val>
            <c:numRef>
              <c:f>Vergleich!$D$27:$D$32</c:f>
              <c:numCache>
                <c:formatCode>0.00</c:formatCode>
                <c:ptCount val="6"/>
                <c:pt idx="0">
                  <c:v>0.88670036428263332</c:v>
                </c:pt>
                <c:pt idx="1">
                  <c:v>0.87203892401471628</c:v>
                </c:pt>
                <c:pt idx="2">
                  <c:v>0.86899516791394738</c:v>
                </c:pt>
                <c:pt idx="3">
                  <c:v>0.85589831022140517</c:v>
                </c:pt>
                <c:pt idx="4">
                  <c:v>0.85325576100149658</c:v>
                </c:pt>
                <c:pt idx="5">
                  <c:v>0.86713649076255161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FD-4101-9AC4-10416EFA922A}"/>
            </c:ext>
          </c:extLst>
        </c:ser>
        <c:ser>
          <c:idx val="1"/>
          <c:order val="1"/>
          <c:tx>
            <c:strRef>
              <c:f>Vergleich!$M$26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Vergleich!$A$27:$A$32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</c:numCache>
            </c:numRef>
          </c:cat>
          <c:val>
            <c:numRef>
              <c:f>Vergleich!$M$27:$M$32</c:f>
              <c:numCache>
                <c:formatCode>0.00</c:formatCode>
                <c:ptCount val="6"/>
                <c:pt idx="0">
                  <c:v>0.85405282726212195</c:v>
                </c:pt>
                <c:pt idx="1">
                  <c:v>0.83352813854018959</c:v>
                </c:pt>
                <c:pt idx="2">
                  <c:v>0.81421612949025146</c:v>
                </c:pt>
                <c:pt idx="3">
                  <c:v>0.8083231564081611</c:v>
                </c:pt>
                <c:pt idx="4">
                  <c:v>0.7931982972477174</c:v>
                </c:pt>
                <c:pt idx="5">
                  <c:v>0.82859209216758412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D-4101-9AC4-10416EFA9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5136319"/>
        <c:axId val="1623974575"/>
      </c:lineChart>
      <c:catAx>
        <c:axId val="158513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974575"/>
        <c:crosses val="autoZero"/>
        <c:auto val="1"/>
        <c:lblAlgn val="ctr"/>
        <c:lblOffset val="100"/>
        <c:noMultiLvlLbl val="0"/>
      </c:catAx>
      <c:valAx>
        <c:axId val="162397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5136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104775</xdr:colOff>
      <xdr:row>0</xdr:row>
      <xdr:rowOff>168275</xdr:rowOff>
    </xdr:from>
    <xdr:to>
      <xdr:col>32</xdr:col>
      <xdr:colOff>142875</xdr:colOff>
      <xdr:row>15</xdr:row>
      <xdr:rowOff>73025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13DE287-F3C2-AF72-234C-B6564F6755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314325</xdr:colOff>
      <xdr:row>15</xdr:row>
      <xdr:rowOff>168275</xdr:rowOff>
    </xdr:from>
    <xdr:to>
      <xdr:col>32</xdr:col>
      <xdr:colOff>352425</xdr:colOff>
      <xdr:row>30</xdr:row>
      <xdr:rowOff>73025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4FAC603-47C8-17D2-8C25-495A58FB64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örndl Julian" id="{4645ADEE-DA8F-4525-A2CB-D36A88337F53}" userId="S::julian.hoerndl@plus.ac.at::a6b10108-40ed-43e7-8f53-c5e4ce171052" providerId="AD"/>
  <person displayName="Julian Hörndl" id="{4980DF2E-F829-48FE-9B8D-A6FE8E1E3B74}" userId="S::fhs48450@fh-salzburg.ac.at::397eef3c-408a-4b10-8b9f-da6bd61eb593" providerId="AD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3-04-04T10:09:41.83" personId="{4980DF2E-F829-48FE-9B8D-A6FE8E1E3B74}" id="{35FDC2A1-0666-49A6-A544-3D490642FCD2}">
    <text>Nur Systemfehler 3,34 %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2" dT="2024-10-07T09:02:33.39" personId="{4645ADEE-DA8F-4525-A2CB-D36A88337F53}" id="{5CC89D74-7ED3-456C-9F97-EAB3283826D8}">
    <text>Messgenauigkeit der GC für Sauerstoff bei 1,8 %</text>
  </threadedComment>
  <threadedComment ref="C2" dT="2023-04-04T10:08:45.31" personId="{4980DF2E-F829-48FE-9B8D-A6FE8E1E3B74}" id="{2E45D035-CFA8-4D66-9330-B781B4CBDD3D}">
    <text>Definiert als 50% vom Stickstoff mit einem Fehler von 20 % (Sehr ungenaue Bestimmung des Backgrounds)</text>
  </threadedComment>
  <threadedComment ref="C2" dT="2023-10-24T06:02:16.27" personId="{4645ADEE-DA8F-4525-A2CB-D36A88337F53}" id="{80693931-6C6D-40EC-9AFE-BC426D2E7861}" parentId="{2E45D035-CFA8-4D66-9330-B781B4CBDD3D}">
    <text xml:space="preserve">Besser 40 % vom Stickstoff -&gt; Nur 10 % Fehler </text>
  </threadedComment>
  <threadedComment ref="I2" dT="2024-10-07T09:01:57.80" personId="{4645ADEE-DA8F-4525-A2CB-D36A88337F53}" id="{3567C1BF-53B9-4E32-9355-1215372FA9C1}">
    <text>Messgenauigkeit der GC für Wasserstoff bei 0,5 %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17A4E-5586-494A-87B2-6FAA59C213A7}">
  <dimension ref="A1:BOO39"/>
  <sheetViews>
    <sheetView workbookViewId="0">
      <selection activeCell="I33" sqref="I33"/>
    </sheetView>
  </sheetViews>
  <sheetFormatPr baseColWidth="10" defaultColWidth="10.81640625" defaultRowHeight="15.5" x14ac:dyDescent="0.35"/>
  <cols>
    <col min="1" max="1" width="13.453125" style="2" bestFit="1" customWidth="1"/>
    <col min="2" max="2" width="12.1796875" bestFit="1" customWidth="1"/>
    <col min="5" max="5" width="14.1796875" bestFit="1" customWidth="1"/>
    <col min="9" max="9" width="13" bestFit="1" customWidth="1"/>
    <col min="10" max="10" width="11.81640625" bestFit="1" customWidth="1"/>
    <col min="13" max="13" width="14.1796875" bestFit="1" customWidth="1"/>
  </cols>
  <sheetData>
    <row r="1" spans="1:1757" x14ac:dyDescent="0.35">
      <c r="A1" s="64" t="s">
        <v>0</v>
      </c>
      <c r="B1" s="16">
        <v>0</v>
      </c>
      <c r="C1" s="16">
        <v>1.0003200000000001</v>
      </c>
      <c r="D1" s="16">
        <v>2.0006400000000002</v>
      </c>
      <c r="E1" s="16">
        <v>3.00109</v>
      </c>
      <c r="F1" s="16">
        <v>4.0014099999999999</v>
      </c>
      <c r="G1" s="16">
        <v>5.0219500000000004</v>
      </c>
      <c r="H1" s="16">
        <v>6.0021800000000001</v>
      </c>
      <c r="I1" s="16">
        <v>7.0025000000000004</v>
      </c>
      <c r="J1" s="16">
        <v>8.0029400000000006</v>
      </c>
      <c r="K1" s="16">
        <v>9.0032599999999992</v>
      </c>
      <c r="L1" s="16">
        <v>10.0037</v>
      </c>
      <c r="M1" s="16">
        <v>11.004</v>
      </c>
      <c r="N1" s="16">
        <v>12.0044</v>
      </c>
      <c r="O1" s="16">
        <v>13.004799999999999</v>
      </c>
      <c r="P1" s="16">
        <v>14.005100000000001</v>
      </c>
      <c r="Q1" s="16">
        <v>15.005599999999999</v>
      </c>
      <c r="R1" s="16">
        <v>16.0059</v>
      </c>
      <c r="S1" s="16">
        <v>17.0063</v>
      </c>
      <c r="T1" s="16">
        <v>18.006699999999999</v>
      </c>
      <c r="U1" s="16">
        <v>19.007100000000001</v>
      </c>
      <c r="V1" s="16">
        <v>20.007400000000001</v>
      </c>
      <c r="W1" s="16">
        <v>21.007899999999999</v>
      </c>
      <c r="X1" s="16">
        <v>22.008199999999999</v>
      </c>
      <c r="Y1" s="16">
        <v>23.008500000000002</v>
      </c>
      <c r="Z1" s="16">
        <v>24.009</v>
      </c>
      <c r="AA1" s="16">
        <v>25.0093</v>
      </c>
      <c r="AB1" s="16">
        <v>26.009699999999999</v>
      </c>
      <c r="AC1" s="16">
        <v>27.01</v>
      </c>
      <c r="AD1" s="16">
        <v>28.010400000000001</v>
      </c>
      <c r="AE1" s="16">
        <v>29.0108</v>
      </c>
      <c r="AF1" s="16">
        <v>30.011099999999999</v>
      </c>
      <c r="AG1" s="16">
        <v>31.011600000000001</v>
      </c>
      <c r="AH1" s="16">
        <v>32.011899999999997</v>
      </c>
      <c r="AI1" s="16">
        <v>33.0124</v>
      </c>
      <c r="AJ1" s="16">
        <v>34.012700000000002</v>
      </c>
      <c r="AK1" s="16">
        <v>35.013100000000001</v>
      </c>
      <c r="AL1" s="16">
        <v>36.013399999999997</v>
      </c>
      <c r="AM1" s="16">
        <v>37.013800000000003</v>
      </c>
      <c r="AN1">
        <v>38.014200000000002</v>
      </c>
      <c r="AO1">
        <v>39.014499999999998</v>
      </c>
      <c r="AP1">
        <v>40.015000000000001</v>
      </c>
      <c r="AQ1">
        <v>41.015300000000003</v>
      </c>
      <c r="AR1">
        <v>42.015599999999999</v>
      </c>
      <c r="AS1">
        <v>43.016100000000002</v>
      </c>
      <c r="AT1">
        <v>44.016399999999997</v>
      </c>
      <c r="AU1">
        <v>45.016800000000003</v>
      </c>
      <c r="AV1">
        <v>46.017200000000003</v>
      </c>
      <c r="AW1">
        <v>47.017600000000002</v>
      </c>
      <c r="AX1">
        <v>48.017899999999997</v>
      </c>
      <c r="AY1">
        <v>49.0182</v>
      </c>
      <c r="AZ1">
        <v>50.018700000000003</v>
      </c>
      <c r="BA1">
        <v>51.018999999999998</v>
      </c>
      <c r="BB1">
        <v>52.019500000000001</v>
      </c>
      <c r="BC1">
        <v>53.019799999999996</v>
      </c>
      <c r="BD1">
        <v>54.020200000000003</v>
      </c>
      <c r="BE1">
        <v>55.020499999999998</v>
      </c>
      <c r="BF1">
        <v>56.020899999999997</v>
      </c>
      <c r="BG1">
        <v>57.021299999999997</v>
      </c>
      <c r="BH1">
        <v>58.021599999999999</v>
      </c>
      <c r="BI1">
        <v>59.022100000000002</v>
      </c>
      <c r="BJ1">
        <v>60.022399999999998</v>
      </c>
      <c r="BK1">
        <v>61.0227</v>
      </c>
      <c r="BL1">
        <v>62.023200000000003</v>
      </c>
      <c r="BM1">
        <v>63.023499999999999</v>
      </c>
      <c r="BN1">
        <v>64.023899999999998</v>
      </c>
      <c r="BO1">
        <v>65.024299999999997</v>
      </c>
      <c r="BP1">
        <v>66.024699999999996</v>
      </c>
      <c r="BQ1">
        <v>67.025000000000006</v>
      </c>
      <c r="BR1">
        <v>68.025300000000001</v>
      </c>
      <c r="BS1">
        <v>69.025800000000004</v>
      </c>
      <c r="BT1">
        <v>70.0261</v>
      </c>
      <c r="BU1">
        <v>71.026600000000002</v>
      </c>
      <c r="BV1">
        <v>72.026899999999998</v>
      </c>
      <c r="BW1">
        <v>73.027199999999993</v>
      </c>
      <c r="BX1">
        <v>74.027600000000007</v>
      </c>
      <c r="BY1">
        <v>75.028000000000006</v>
      </c>
      <c r="BZ1">
        <v>76.028400000000005</v>
      </c>
      <c r="CA1">
        <v>77.028700000000001</v>
      </c>
      <c r="CB1">
        <v>78.029200000000003</v>
      </c>
      <c r="CC1">
        <v>79.029499999999999</v>
      </c>
      <c r="CD1">
        <v>80.029799999999994</v>
      </c>
      <c r="CE1">
        <v>81.030299999999997</v>
      </c>
      <c r="CF1">
        <v>82.030600000000007</v>
      </c>
      <c r="CG1">
        <v>83.031000000000006</v>
      </c>
      <c r="CH1">
        <v>84.031400000000005</v>
      </c>
      <c r="CI1">
        <v>85.031700000000001</v>
      </c>
      <c r="CJ1">
        <v>86.0321</v>
      </c>
      <c r="CK1">
        <v>87.032399999999996</v>
      </c>
      <c r="CL1">
        <v>88.032899999999998</v>
      </c>
      <c r="CM1">
        <v>89.033199999999994</v>
      </c>
      <c r="CN1">
        <v>90.033699999999996</v>
      </c>
      <c r="CO1">
        <v>91.034000000000006</v>
      </c>
      <c r="CP1">
        <v>92.034300000000002</v>
      </c>
      <c r="CQ1">
        <v>93.034800000000004</v>
      </c>
      <c r="CR1">
        <v>94.0351</v>
      </c>
      <c r="CS1">
        <v>95.035499999999999</v>
      </c>
      <c r="CT1">
        <v>96.035799999999995</v>
      </c>
      <c r="CU1">
        <v>97.036199999999994</v>
      </c>
      <c r="CV1">
        <v>98.036600000000007</v>
      </c>
      <c r="CW1">
        <v>99.036900000000003</v>
      </c>
      <c r="CX1">
        <v>100.03700000000001</v>
      </c>
      <c r="CY1">
        <v>101.038</v>
      </c>
      <c r="CZ1">
        <v>102.038</v>
      </c>
      <c r="DA1">
        <v>103.038</v>
      </c>
      <c r="DB1">
        <v>104.039</v>
      </c>
      <c r="DC1">
        <v>105.039</v>
      </c>
      <c r="DD1">
        <v>106.04</v>
      </c>
      <c r="DE1">
        <v>107.04</v>
      </c>
      <c r="DF1">
        <v>108.04</v>
      </c>
      <c r="DG1">
        <v>109.041</v>
      </c>
      <c r="DH1">
        <v>110.041</v>
      </c>
      <c r="DI1">
        <v>111.042</v>
      </c>
      <c r="DJ1">
        <v>112.042</v>
      </c>
      <c r="DK1">
        <v>113.042</v>
      </c>
      <c r="DL1">
        <v>114.04300000000001</v>
      </c>
      <c r="DM1">
        <v>115.04300000000001</v>
      </c>
      <c r="DN1">
        <v>116.04300000000001</v>
      </c>
      <c r="DO1">
        <v>117.044</v>
      </c>
      <c r="DP1">
        <v>118.044</v>
      </c>
      <c r="DQ1">
        <v>119.044</v>
      </c>
      <c r="DR1">
        <v>120.045</v>
      </c>
      <c r="DS1">
        <v>121.045</v>
      </c>
      <c r="DT1">
        <v>122.04600000000001</v>
      </c>
      <c r="DU1">
        <v>123.04600000000001</v>
      </c>
      <c r="DV1">
        <v>124.04600000000001</v>
      </c>
      <c r="DW1">
        <v>125.047</v>
      </c>
      <c r="DX1">
        <v>126.047</v>
      </c>
      <c r="DY1">
        <v>127.047</v>
      </c>
      <c r="DZ1">
        <v>128.048</v>
      </c>
      <c r="EA1">
        <v>129.048</v>
      </c>
      <c r="EB1">
        <v>130.04900000000001</v>
      </c>
      <c r="EC1">
        <v>131.04900000000001</v>
      </c>
      <c r="ED1">
        <v>132.04900000000001</v>
      </c>
      <c r="EE1">
        <v>133.05000000000001</v>
      </c>
      <c r="EF1">
        <v>134.05000000000001</v>
      </c>
      <c r="EG1">
        <v>135.05000000000001</v>
      </c>
      <c r="EH1">
        <v>136.05099999999999</v>
      </c>
      <c r="EI1">
        <v>137.05099999999999</v>
      </c>
      <c r="EJ1">
        <v>138.05199999999999</v>
      </c>
      <c r="EK1">
        <v>139.05199999999999</v>
      </c>
      <c r="EL1">
        <v>140.05199999999999</v>
      </c>
      <c r="EM1">
        <v>141.053</v>
      </c>
      <c r="EN1">
        <v>142.053</v>
      </c>
      <c r="EO1">
        <v>143.053</v>
      </c>
      <c r="EP1">
        <v>144.054</v>
      </c>
      <c r="EQ1">
        <v>145.054</v>
      </c>
      <c r="ER1">
        <v>146.05500000000001</v>
      </c>
      <c r="ES1">
        <v>147.05500000000001</v>
      </c>
      <c r="ET1">
        <v>148.05500000000001</v>
      </c>
      <c r="EU1">
        <v>149.05600000000001</v>
      </c>
      <c r="EV1">
        <v>150.05600000000001</v>
      </c>
      <c r="EW1">
        <v>151.05699999999999</v>
      </c>
      <c r="EX1">
        <v>152.05699999999999</v>
      </c>
      <c r="EY1">
        <v>153.05699999999999</v>
      </c>
      <c r="EZ1">
        <v>154.05799999999999</v>
      </c>
      <c r="FA1">
        <v>155.05799999999999</v>
      </c>
      <c r="FB1">
        <v>156.05799999999999</v>
      </c>
      <c r="FC1">
        <v>157.059</v>
      </c>
      <c r="FD1">
        <v>158.059</v>
      </c>
      <c r="FE1">
        <v>159.059</v>
      </c>
      <c r="FF1">
        <v>160.06</v>
      </c>
      <c r="FG1">
        <v>161.06</v>
      </c>
      <c r="FH1">
        <v>162.06100000000001</v>
      </c>
      <c r="FI1">
        <v>163.06100000000001</v>
      </c>
      <c r="FJ1">
        <v>164.06100000000001</v>
      </c>
      <c r="FK1">
        <v>165.06200000000001</v>
      </c>
      <c r="FL1">
        <v>166.06200000000001</v>
      </c>
      <c r="FM1">
        <v>167.06200000000001</v>
      </c>
      <c r="FN1">
        <v>168.06299999999999</v>
      </c>
      <c r="FO1">
        <v>169.06299999999999</v>
      </c>
      <c r="FP1">
        <v>170.06399999999999</v>
      </c>
      <c r="FQ1">
        <v>171.06399999999999</v>
      </c>
      <c r="FR1">
        <v>172.06399999999999</v>
      </c>
      <c r="FS1">
        <v>173.065</v>
      </c>
      <c r="FT1">
        <v>174.065</v>
      </c>
      <c r="FU1">
        <v>175.065</v>
      </c>
      <c r="FV1">
        <v>176.066</v>
      </c>
      <c r="FW1">
        <v>177.066</v>
      </c>
      <c r="FX1">
        <v>178.06700000000001</v>
      </c>
      <c r="FY1">
        <v>179.06700000000001</v>
      </c>
      <c r="FZ1">
        <v>180.06700000000001</v>
      </c>
      <c r="GA1">
        <v>181.06800000000001</v>
      </c>
      <c r="GB1">
        <v>182.06800000000001</v>
      </c>
      <c r="GC1">
        <v>183.06800000000001</v>
      </c>
      <c r="GD1">
        <v>184.06899999999999</v>
      </c>
      <c r="GE1">
        <v>185.06899999999999</v>
      </c>
      <c r="GF1">
        <v>186.07</v>
      </c>
      <c r="GG1">
        <v>187.07</v>
      </c>
      <c r="GH1">
        <v>188.07</v>
      </c>
      <c r="GI1">
        <v>189.071</v>
      </c>
      <c r="GJ1">
        <v>190.071</v>
      </c>
      <c r="GK1">
        <v>191.071</v>
      </c>
      <c r="GL1">
        <v>192.072</v>
      </c>
      <c r="GM1">
        <v>193.072</v>
      </c>
      <c r="GN1">
        <v>194.07300000000001</v>
      </c>
      <c r="GO1">
        <v>195.07300000000001</v>
      </c>
      <c r="GP1">
        <v>196.07300000000001</v>
      </c>
      <c r="GQ1">
        <v>197.07400000000001</v>
      </c>
      <c r="GR1">
        <v>198.07400000000001</v>
      </c>
      <c r="GS1">
        <v>199.07400000000001</v>
      </c>
      <c r="GT1">
        <v>200.07499999999999</v>
      </c>
      <c r="GU1">
        <v>201.07499999999999</v>
      </c>
      <c r="GV1">
        <v>202.07599999999999</v>
      </c>
      <c r="GW1">
        <v>203.07599999999999</v>
      </c>
      <c r="GX1">
        <v>204.07599999999999</v>
      </c>
      <c r="GY1">
        <v>205.077</v>
      </c>
      <c r="GZ1">
        <v>206.077</v>
      </c>
      <c r="HA1">
        <v>207.077</v>
      </c>
      <c r="HB1">
        <v>208.078</v>
      </c>
      <c r="HC1">
        <v>209.078</v>
      </c>
      <c r="HD1">
        <v>210.078</v>
      </c>
      <c r="HE1">
        <v>211.07900000000001</v>
      </c>
      <c r="HF1">
        <v>212.07900000000001</v>
      </c>
      <c r="HG1">
        <v>213.08</v>
      </c>
      <c r="HH1">
        <v>214.08</v>
      </c>
      <c r="HI1">
        <v>215.08</v>
      </c>
      <c r="HJ1">
        <v>216.08099999999999</v>
      </c>
      <c r="HK1">
        <v>217.08099999999999</v>
      </c>
      <c r="HL1">
        <v>218.08199999999999</v>
      </c>
      <c r="HM1">
        <v>219.08199999999999</v>
      </c>
      <c r="HN1">
        <v>220.08199999999999</v>
      </c>
      <c r="HO1">
        <v>221.083</v>
      </c>
      <c r="HP1">
        <v>222.083</v>
      </c>
      <c r="HQ1">
        <v>223.083</v>
      </c>
      <c r="HR1">
        <v>224.084</v>
      </c>
      <c r="HS1">
        <v>225.084</v>
      </c>
      <c r="HT1">
        <v>226.084</v>
      </c>
      <c r="HU1">
        <v>227.08500000000001</v>
      </c>
      <c r="HV1">
        <v>228.08500000000001</v>
      </c>
      <c r="HW1">
        <v>229.08600000000001</v>
      </c>
      <c r="HX1">
        <v>230.08600000000001</v>
      </c>
      <c r="HY1">
        <v>231.08600000000001</v>
      </c>
      <c r="HZ1">
        <v>232.08699999999999</v>
      </c>
      <c r="IA1">
        <v>233.08699999999999</v>
      </c>
      <c r="IB1">
        <v>234.08799999999999</v>
      </c>
      <c r="IC1">
        <v>235.08799999999999</v>
      </c>
      <c r="ID1">
        <v>236.08799999999999</v>
      </c>
      <c r="IE1">
        <v>237.089</v>
      </c>
      <c r="IF1">
        <v>238.089</v>
      </c>
      <c r="IG1">
        <v>239.089</v>
      </c>
      <c r="IH1">
        <v>240.09</v>
      </c>
      <c r="II1">
        <v>241.09</v>
      </c>
      <c r="IJ1">
        <v>242.09</v>
      </c>
      <c r="IK1">
        <v>243.09100000000001</v>
      </c>
      <c r="IL1">
        <v>244.09100000000001</v>
      </c>
      <c r="IM1">
        <v>245.09200000000001</v>
      </c>
      <c r="IN1">
        <v>246.09200000000001</v>
      </c>
      <c r="IO1">
        <v>247.09200000000001</v>
      </c>
      <c r="IP1">
        <v>248.09299999999999</v>
      </c>
      <c r="IQ1">
        <v>249.09299999999999</v>
      </c>
      <c r="IR1">
        <v>250.09299999999999</v>
      </c>
      <c r="IS1">
        <v>251.09399999999999</v>
      </c>
      <c r="IT1">
        <v>252.09399999999999</v>
      </c>
      <c r="IU1">
        <v>253.095</v>
      </c>
      <c r="IV1">
        <v>254.095</v>
      </c>
      <c r="IW1">
        <v>255.095</v>
      </c>
      <c r="IX1">
        <v>256.096</v>
      </c>
      <c r="IY1">
        <v>257.096</v>
      </c>
      <c r="IZ1">
        <v>258.09699999999998</v>
      </c>
      <c r="JA1">
        <v>259.09699999999998</v>
      </c>
      <c r="JB1">
        <v>260.09699999999998</v>
      </c>
      <c r="JC1">
        <v>261.09800000000001</v>
      </c>
      <c r="JD1">
        <v>262.09800000000001</v>
      </c>
      <c r="JE1">
        <v>263.09800000000001</v>
      </c>
      <c r="JF1">
        <v>264.09899999999999</v>
      </c>
      <c r="JG1">
        <v>265.09899999999999</v>
      </c>
      <c r="JH1">
        <v>266.09899999999999</v>
      </c>
      <c r="JI1">
        <v>267.10000000000002</v>
      </c>
      <c r="JJ1">
        <v>268.10000000000002</v>
      </c>
      <c r="JK1">
        <v>269.101</v>
      </c>
      <c r="JL1">
        <v>270.101</v>
      </c>
      <c r="JM1">
        <v>271.101</v>
      </c>
      <c r="JN1">
        <v>272.10199999999998</v>
      </c>
      <c r="JO1">
        <v>273.10199999999998</v>
      </c>
      <c r="JP1">
        <v>274.10300000000001</v>
      </c>
      <c r="JQ1">
        <v>275.10300000000001</v>
      </c>
      <c r="JR1">
        <v>276.10300000000001</v>
      </c>
      <c r="JS1">
        <v>277.10399999999998</v>
      </c>
      <c r="JT1">
        <v>278.10399999999998</v>
      </c>
      <c r="JU1">
        <v>279.10399999999998</v>
      </c>
      <c r="JV1">
        <v>280.10500000000002</v>
      </c>
      <c r="JW1">
        <v>281.10500000000002</v>
      </c>
      <c r="JX1">
        <v>282.10500000000002</v>
      </c>
      <c r="JY1">
        <v>283.10599999999999</v>
      </c>
      <c r="JZ1">
        <v>284.10599999999999</v>
      </c>
      <c r="KA1">
        <v>285.10700000000003</v>
      </c>
      <c r="KB1">
        <v>286.10700000000003</v>
      </c>
      <c r="KC1">
        <v>287.10700000000003</v>
      </c>
      <c r="KD1">
        <v>288.108</v>
      </c>
      <c r="KE1">
        <v>289.108</v>
      </c>
      <c r="KF1">
        <v>290.108</v>
      </c>
      <c r="KG1">
        <v>291.10899999999998</v>
      </c>
      <c r="KH1">
        <v>292.10899999999998</v>
      </c>
      <c r="KI1">
        <v>293.11</v>
      </c>
      <c r="KJ1">
        <v>294.11</v>
      </c>
      <c r="KK1">
        <v>295.11</v>
      </c>
      <c r="KL1">
        <v>296.11099999999999</v>
      </c>
      <c r="KM1">
        <v>297.11099999999999</v>
      </c>
      <c r="KN1">
        <v>298.11099999999999</v>
      </c>
      <c r="KO1">
        <v>299.11200000000002</v>
      </c>
      <c r="KP1">
        <v>300.11200000000002</v>
      </c>
      <c r="KQ1">
        <v>301.113</v>
      </c>
      <c r="KR1">
        <v>302.113</v>
      </c>
      <c r="KS1">
        <v>303.113</v>
      </c>
      <c r="KT1">
        <v>304.11399999999998</v>
      </c>
      <c r="KU1">
        <v>305.11399999999998</v>
      </c>
      <c r="KV1">
        <v>306.11399999999998</v>
      </c>
      <c r="KW1">
        <v>307.11500000000001</v>
      </c>
      <c r="KX1">
        <v>308.11500000000001</v>
      </c>
      <c r="KY1">
        <v>309.11599999999999</v>
      </c>
      <c r="KZ1">
        <v>310.11599999999999</v>
      </c>
      <c r="LA1">
        <v>311.11599999999999</v>
      </c>
      <c r="LB1">
        <v>312.11700000000002</v>
      </c>
      <c r="LC1">
        <v>313.11700000000002</v>
      </c>
      <c r="LD1">
        <v>314.11700000000002</v>
      </c>
      <c r="LE1">
        <v>315.11799999999999</v>
      </c>
      <c r="LF1">
        <v>316.11799999999999</v>
      </c>
      <c r="LG1">
        <v>317.11900000000003</v>
      </c>
      <c r="LH1">
        <v>318.11900000000003</v>
      </c>
      <c r="LI1">
        <v>319.11900000000003</v>
      </c>
      <c r="LJ1">
        <v>320.12</v>
      </c>
      <c r="LK1">
        <v>321.12</v>
      </c>
      <c r="LL1">
        <v>322.12</v>
      </c>
      <c r="LM1">
        <v>323.12099999999998</v>
      </c>
      <c r="LN1">
        <v>324.12099999999998</v>
      </c>
      <c r="LO1">
        <v>325.12200000000001</v>
      </c>
      <c r="LP1">
        <v>326.12200000000001</v>
      </c>
      <c r="LQ1">
        <v>327.12200000000001</v>
      </c>
      <c r="LR1">
        <v>328.12299999999999</v>
      </c>
      <c r="LS1">
        <v>329.12299999999999</v>
      </c>
      <c r="LT1">
        <v>330.12299999999999</v>
      </c>
      <c r="LU1">
        <v>331.12400000000002</v>
      </c>
      <c r="LV1">
        <v>332.12400000000002</v>
      </c>
      <c r="LW1">
        <v>333.12400000000002</v>
      </c>
      <c r="LX1">
        <v>334.125</v>
      </c>
      <c r="LY1">
        <v>335.125</v>
      </c>
      <c r="LZ1">
        <v>336.12599999999998</v>
      </c>
      <c r="MA1">
        <v>337.12599999999998</v>
      </c>
      <c r="MB1">
        <v>338.12599999999998</v>
      </c>
      <c r="MC1">
        <v>339.12700000000001</v>
      </c>
      <c r="MD1">
        <v>340.12700000000001</v>
      </c>
      <c r="ME1">
        <v>341.12799999999999</v>
      </c>
      <c r="MF1">
        <v>342.12799999999999</v>
      </c>
      <c r="MG1">
        <v>343.12799999999999</v>
      </c>
      <c r="MH1">
        <v>344.12900000000002</v>
      </c>
      <c r="MI1">
        <v>345.12900000000002</v>
      </c>
      <c r="MJ1">
        <v>346.12900000000002</v>
      </c>
      <c r="MK1">
        <v>347.13</v>
      </c>
      <c r="ML1">
        <v>348.13</v>
      </c>
      <c r="MM1">
        <v>349.13</v>
      </c>
      <c r="MN1">
        <v>350.13099999999997</v>
      </c>
      <c r="MO1">
        <v>351.13099999999997</v>
      </c>
      <c r="MP1">
        <v>352.13200000000001</v>
      </c>
      <c r="MQ1">
        <v>353.13200000000001</v>
      </c>
      <c r="MR1">
        <v>354.13200000000001</v>
      </c>
      <c r="MS1">
        <v>355.13299999999998</v>
      </c>
      <c r="MT1">
        <v>356.13299999999998</v>
      </c>
      <c r="MU1">
        <v>357.13299999999998</v>
      </c>
      <c r="MV1">
        <v>358.13400000000001</v>
      </c>
      <c r="MW1">
        <v>359.13400000000001</v>
      </c>
      <c r="MX1">
        <v>360.13499999999999</v>
      </c>
      <c r="MY1">
        <v>361.13499999999999</v>
      </c>
      <c r="MZ1">
        <v>362.13499999999999</v>
      </c>
      <c r="NA1">
        <v>363.13600000000002</v>
      </c>
      <c r="NB1">
        <v>364.13600000000002</v>
      </c>
      <c r="NC1">
        <v>365.137</v>
      </c>
      <c r="ND1">
        <v>366.137</v>
      </c>
      <c r="NE1">
        <v>367.137</v>
      </c>
      <c r="NF1">
        <v>368.13799999999998</v>
      </c>
      <c r="NG1">
        <v>369.13799999999998</v>
      </c>
      <c r="NH1">
        <v>370.13799999999998</v>
      </c>
      <c r="NI1">
        <v>371.13900000000001</v>
      </c>
      <c r="NJ1">
        <v>372.13900000000001</v>
      </c>
      <c r="NK1">
        <v>373.13900000000001</v>
      </c>
      <c r="NL1">
        <v>374.14</v>
      </c>
      <c r="NM1">
        <v>375.14</v>
      </c>
      <c r="NN1">
        <v>376.14100000000002</v>
      </c>
      <c r="NO1">
        <v>377.14100000000002</v>
      </c>
      <c r="NP1">
        <v>378.14100000000002</v>
      </c>
      <c r="NQ1">
        <v>379.142</v>
      </c>
      <c r="NR1">
        <v>380.142</v>
      </c>
      <c r="NS1">
        <v>381.142</v>
      </c>
      <c r="NT1">
        <v>382.14299999999997</v>
      </c>
      <c r="NU1">
        <v>383.14299999999997</v>
      </c>
      <c r="NV1">
        <v>384.14400000000001</v>
      </c>
      <c r="NW1">
        <v>385.14400000000001</v>
      </c>
      <c r="NX1">
        <v>386.14400000000001</v>
      </c>
      <c r="NY1">
        <v>387.14499999999998</v>
      </c>
      <c r="NZ1">
        <v>388.14499999999998</v>
      </c>
      <c r="OA1">
        <v>389.14499999999998</v>
      </c>
      <c r="OB1">
        <v>390.14600000000002</v>
      </c>
      <c r="OC1">
        <v>391.14600000000002</v>
      </c>
      <c r="OD1">
        <v>392.14699999999999</v>
      </c>
      <c r="OE1">
        <v>393.14699999999999</v>
      </c>
      <c r="OF1">
        <v>394.14699999999999</v>
      </c>
      <c r="OG1">
        <v>395.14800000000002</v>
      </c>
      <c r="OH1">
        <v>396.14800000000002</v>
      </c>
      <c r="OI1">
        <v>397.14800000000002</v>
      </c>
      <c r="OJ1">
        <v>398.149</v>
      </c>
      <c r="OK1">
        <v>399.149</v>
      </c>
      <c r="OL1">
        <v>400.15</v>
      </c>
      <c r="OM1">
        <v>401.15</v>
      </c>
      <c r="ON1">
        <v>402.15</v>
      </c>
      <c r="OO1">
        <v>403.15100000000001</v>
      </c>
      <c r="OP1">
        <v>404.15100000000001</v>
      </c>
      <c r="OQ1">
        <v>405.15100000000001</v>
      </c>
      <c r="OR1">
        <v>406.15199999999999</v>
      </c>
      <c r="OS1">
        <v>407.15199999999999</v>
      </c>
      <c r="OT1">
        <v>408.15300000000002</v>
      </c>
      <c r="OU1">
        <v>409.15300000000002</v>
      </c>
      <c r="OV1">
        <v>410.15300000000002</v>
      </c>
      <c r="OW1">
        <v>411.154</v>
      </c>
      <c r="OX1">
        <v>412.154</v>
      </c>
      <c r="OY1">
        <v>413.154</v>
      </c>
      <c r="OZ1">
        <v>414.15499999999997</v>
      </c>
      <c r="PA1">
        <v>415.15499999999997</v>
      </c>
      <c r="PB1">
        <v>416.15600000000001</v>
      </c>
      <c r="PC1">
        <v>417.15600000000001</v>
      </c>
      <c r="PD1">
        <v>418.15600000000001</v>
      </c>
      <c r="PE1">
        <v>419.15699999999998</v>
      </c>
      <c r="PF1">
        <v>420.15699999999998</v>
      </c>
      <c r="PG1">
        <v>421.15699999999998</v>
      </c>
      <c r="PH1">
        <v>422.15800000000002</v>
      </c>
      <c r="PI1">
        <v>423.15800000000002</v>
      </c>
      <c r="PJ1">
        <v>424.15899999999999</v>
      </c>
      <c r="PK1">
        <v>425.15899999999999</v>
      </c>
      <c r="PL1">
        <v>426.15899999999999</v>
      </c>
      <c r="PM1">
        <v>427.16</v>
      </c>
      <c r="PN1">
        <v>428.16</v>
      </c>
      <c r="PO1">
        <v>429.16</v>
      </c>
      <c r="PP1">
        <v>430.161</v>
      </c>
      <c r="PQ1">
        <v>431.161</v>
      </c>
      <c r="PR1">
        <v>432.16199999999998</v>
      </c>
      <c r="PS1">
        <v>433.16199999999998</v>
      </c>
      <c r="PT1">
        <v>434.16199999999998</v>
      </c>
      <c r="PU1">
        <v>435.16300000000001</v>
      </c>
      <c r="PV1">
        <v>436.16300000000001</v>
      </c>
      <c r="PW1">
        <v>437.16300000000001</v>
      </c>
      <c r="PX1">
        <v>438.16399999999999</v>
      </c>
      <c r="PY1">
        <v>439.16399999999999</v>
      </c>
      <c r="PZ1">
        <v>440.16399999999999</v>
      </c>
      <c r="QA1">
        <v>441.16500000000002</v>
      </c>
      <c r="QB1">
        <v>442.16500000000002</v>
      </c>
      <c r="QC1">
        <v>443.166</v>
      </c>
      <c r="QD1">
        <v>444.166</v>
      </c>
      <c r="QE1">
        <v>445.166</v>
      </c>
      <c r="QF1">
        <v>446.16699999999997</v>
      </c>
      <c r="QG1">
        <v>447.16699999999997</v>
      </c>
      <c r="QH1">
        <v>448.16800000000001</v>
      </c>
      <c r="QI1">
        <v>449.16800000000001</v>
      </c>
      <c r="QJ1">
        <v>450.16800000000001</v>
      </c>
      <c r="QK1">
        <v>451.16899999999998</v>
      </c>
      <c r="QL1">
        <v>452.16899999999998</v>
      </c>
      <c r="QM1">
        <v>453.16899999999998</v>
      </c>
      <c r="QN1">
        <v>454.17</v>
      </c>
      <c r="QO1">
        <v>455.17</v>
      </c>
      <c r="QP1">
        <v>456.17099999999999</v>
      </c>
      <c r="QQ1">
        <v>457.17099999999999</v>
      </c>
      <c r="QR1">
        <v>458.17099999999999</v>
      </c>
      <c r="QS1">
        <v>459.17200000000003</v>
      </c>
      <c r="QT1">
        <v>460.17200000000003</v>
      </c>
      <c r="QU1">
        <v>461.17200000000003</v>
      </c>
      <c r="QV1">
        <v>462.173</v>
      </c>
      <c r="QW1">
        <v>463.173</v>
      </c>
      <c r="QX1">
        <v>464.17399999999998</v>
      </c>
      <c r="QY1">
        <v>465.17399999999998</v>
      </c>
      <c r="QZ1">
        <v>466.17399999999998</v>
      </c>
      <c r="RA1">
        <v>467.17500000000001</v>
      </c>
      <c r="RB1">
        <v>468.17500000000001</v>
      </c>
      <c r="RC1">
        <v>469.17500000000001</v>
      </c>
      <c r="RD1">
        <v>470.17599999999999</v>
      </c>
      <c r="RE1">
        <v>471.17599999999999</v>
      </c>
      <c r="RF1">
        <v>472.17700000000002</v>
      </c>
      <c r="RG1">
        <v>473.17700000000002</v>
      </c>
      <c r="RH1">
        <v>474.17700000000002</v>
      </c>
      <c r="RI1">
        <v>475.178</v>
      </c>
      <c r="RJ1">
        <v>476.178</v>
      </c>
      <c r="RK1">
        <v>477.178</v>
      </c>
      <c r="RL1">
        <v>478.17899999999997</v>
      </c>
      <c r="RM1">
        <v>479.17899999999997</v>
      </c>
      <c r="RN1">
        <v>480.18</v>
      </c>
      <c r="RO1">
        <v>481.18</v>
      </c>
      <c r="RP1">
        <v>482.18</v>
      </c>
      <c r="RQ1">
        <v>483.18099999999998</v>
      </c>
      <c r="RR1">
        <v>484.18099999999998</v>
      </c>
      <c r="RS1">
        <v>485.18099999999998</v>
      </c>
      <c r="RT1">
        <v>486.18200000000002</v>
      </c>
      <c r="RU1">
        <v>487.18200000000002</v>
      </c>
      <c r="RV1">
        <v>488.18299999999999</v>
      </c>
      <c r="RW1">
        <v>489.18299999999999</v>
      </c>
      <c r="RX1">
        <v>490.18299999999999</v>
      </c>
      <c r="RY1">
        <v>491.18400000000003</v>
      </c>
      <c r="RZ1">
        <v>492.18400000000003</v>
      </c>
      <c r="SA1">
        <v>493.18400000000003</v>
      </c>
      <c r="SB1">
        <v>494.185</v>
      </c>
      <c r="SC1">
        <v>495.185</v>
      </c>
      <c r="SD1">
        <v>496.185</v>
      </c>
      <c r="SE1">
        <v>497.18599999999998</v>
      </c>
      <c r="SF1">
        <v>498.18599999999998</v>
      </c>
      <c r="SG1">
        <v>499.18700000000001</v>
      </c>
      <c r="SH1">
        <v>500.18700000000001</v>
      </c>
      <c r="SI1">
        <v>501.18700000000001</v>
      </c>
      <c r="SJ1">
        <v>502.18799999999999</v>
      </c>
      <c r="SK1">
        <v>503.18799999999999</v>
      </c>
      <c r="SL1">
        <v>504.18900000000002</v>
      </c>
      <c r="SM1">
        <v>505.18900000000002</v>
      </c>
      <c r="SN1">
        <v>506.18900000000002</v>
      </c>
      <c r="SO1">
        <v>507.19</v>
      </c>
      <c r="SP1">
        <v>508.19</v>
      </c>
      <c r="SQ1">
        <v>509.19</v>
      </c>
      <c r="SR1">
        <v>510.19099999999997</v>
      </c>
      <c r="SS1">
        <v>511.19099999999997</v>
      </c>
      <c r="ST1">
        <v>512.19100000000003</v>
      </c>
      <c r="SU1">
        <v>513.19200000000001</v>
      </c>
      <c r="SV1">
        <v>514.19200000000001</v>
      </c>
      <c r="SW1">
        <v>515.19299999999998</v>
      </c>
      <c r="SX1">
        <v>516.19299999999998</v>
      </c>
      <c r="SY1">
        <v>517.19299999999998</v>
      </c>
      <c r="SZ1">
        <v>518.19399999999996</v>
      </c>
      <c r="TA1">
        <v>519.19399999999996</v>
      </c>
      <c r="TB1">
        <v>520.19399999999996</v>
      </c>
      <c r="TC1">
        <v>521.19500000000005</v>
      </c>
      <c r="TD1">
        <v>522.19500000000005</v>
      </c>
      <c r="TE1">
        <v>523.19600000000003</v>
      </c>
      <c r="TF1">
        <v>524.19600000000003</v>
      </c>
      <c r="TG1">
        <v>525.19600000000003</v>
      </c>
      <c r="TH1">
        <v>526.197</v>
      </c>
      <c r="TI1">
        <v>527.197</v>
      </c>
      <c r="TJ1">
        <v>528.19799999999998</v>
      </c>
      <c r="TK1">
        <v>529.19799999999998</v>
      </c>
      <c r="TL1">
        <v>530.19799999999998</v>
      </c>
      <c r="TM1">
        <v>531.19899999999996</v>
      </c>
      <c r="TN1">
        <v>532.19899999999996</v>
      </c>
      <c r="TO1">
        <v>533.19899999999996</v>
      </c>
      <c r="TP1">
        <v>534.20000000000005</v>
      </c>
      <c r="TQ1">
        <v>535.20000000000005</v>
      </c>
      <c r="TR1">
        <v>536.20000000000005</v>
      </c>
      <c r="TS1">
        <v>537.20100000000002</v>
      </c>
      <c r="TT1">
        <v>538.20100000000002</v>
      </c>
      <c r="TU1">
        <v>539.202</v>
      </c>
      <c r="TV1">
        <v>540.202</v>
      </c>
      <c r="TW1">
        <v>541.202</v>
      </c>
      <c r="TX1">
        <v>542.20299999999997</v>
      </c>
      <c r="TY1">
        <v>543.20299999999997</v>
      </c>
      <c r="TZ1">
        <v>544.20299999999997</v>
      </c>
      <c r="UA1">
        <v>545.20399999999995</v>
      </c>
      <c r="UB1">
        <v>546.20399999999995</v>
      </c>
      <c r="UC1">
        <v>547.20500000000004</v>
      </c>
      <c r="UD1">
        <v>548.20500000000004</v>
      </c>
      <c r="UE1">
        <v>549.20500000000004</v>
      </c>
      <c r="UF1">
        <v>550.20600000000002</v>
      </c>
      <c r="UG1">
        <v>551.20600000000002</v>
      </c>
      <c r="UH1">
        <v>552.20600000000002</v>
      </c>
      <c r="UI1">
        <v>553.20699999999999</v>
      </c>
      <c r="UJ1">
        <v>554.20699999999999</v>
      </c>
      <c r="UK1">
        <v>555.20799999999997</v>
      </c>
      <c r="UL1">
        <v>556.20799999999997</v>
      </c>
      <c r="UM1">
        <v>557.20799999999997</v>
      </c>
      <c r="UN1">
        <v>558.20899999999995</v>
      </c>
      <c r="UO1">
        <v>559.20899999999995</v>
      </c>
      <c r="UP1">
        <v>560.21</v>
      </c>
      <c r="UQ1">
        <v>561.21</v>
      </c>
      <c r="UR1">
        <v>562.21</v>
      </c>
      <c r="US1">
        <v>563.21100000000001</v>
      </c>
      <c r="UT1">
        <v>564.21100000000001</v>
      </c>
      <c r="UU1">
        <v>565.21100000000001</v>
      </c>
      <c r="UV1">
        <v>566.21199999999999</v>
      </c>
      <c r="UW1">
        <v>567.21199999999999</v>
      </c>
      <c r="UX1">
        <v>568.21199999999999</v>
      </c>
      <c r="UY1">
        <v>569.21299999999997</v>
      </c>
      <c r="UZ1">
        <v>570.21299999999997</v>
      </c>
      <c r="VA1">
        <v>571.21400000000006</v>
      </c>
      <c r="VB1">
        <v>572.21400000000006</v>
      </c>
      <c r="VC1">
        <v>573.21400000000006</v>
      </c>
      <c r="VD1">
        <v>574.21500000000003</v>
      </c>
      <c r="VE1">
        <v>575.21500000000003</v>
      </c>
      <c r="VF1">
        <v>576.21500000000003</v>
      </c>
      <c r="VG1">
        <v>577.21600000000001</v>
      </c>
      <c r="VH1">
        <v>578.21600000000001</v>
      </c>
      <c r="VI1">
        <v>579.21699999999998</v>
      </c>
      <c r="VJ1">
        <v>580.21699999999998</v>
      </c>
      <c r="VK1">
        <v>581.21699999999998</v>
      </c>
      <c r="VL1">
        <v>582.21799999999996</v>
      </c>
      <c r="VM1">
        <v>583.21799999999996</v>
      </c>
      <c r="VN1">
        <v>584.21900000000005</v>
      </c>
      <c r="VO1">
        <v>585.21900000000005</v>
      </c>
      <c r="VP1">
        <v>586.21900000000005</v>
      </c>
      <c r="VQ1">
        <v>587.22</v>
      </c>
      <c r="VR1">
        <v>588.22</v>
      </c>
      <c r="VS1">
        <v>589.22</v>
      </c>
      <c r="VT1">
        <v>590.221</v>
      </c>
      <c r="VU1">
        <v>591.221</v>
      </c>
      <c r="VV1">
        <v>592.221</v>
      </c>
      <c r="VW1">
        <v>593.22199999999998</v>
      </c>
      <c r="VX1">
        <v>594.22199999999998</v>
      </c>
      <c r="VY1">
        <v>595.22299999999996</v>
      </c>
      <c r="VZ1">
        <v>596.22299999999996</v>
      </c>
      <c r="WA1">
        <v>597.22299999999996</v>
      </c>
      <c r="WB1">
        <v>598.22400000000005</v>
      </c>
      <c r="WC1">
        <v>599.22400000000005</v>
      </c>
      <c r="WD1">
        <v>600.22400000000005</v>
      </c>
      <c r="WE1">
        <v>601.22500000000002</v>
      </c>
      <c r="WF1">
        <v>602.22500000000002</v>
      </c>
      <c r="WG1">
        <v>603.226</v>
      </c>
      <c r="WH1">
        <v>604.226</v>
      </c>
      <c r="WI1">
        <v>605.226</v>
      </c>
      <c r="WJ1">
        <v>606.22699999999998</v>
      </c>
      <c r="WK1">
        <v>607.22699999999998</v>
      </c>
      <c r="WL1">
        <v>608.22699999999998</v>
      </c>
      <c r="WM1">
        <v>609.22799999999995</v>
      </c>
      <c r="WN1">
        <v>610.22799999999995</v>
      </c>
      <c r="WO1">
        <v>611.22900000000004</v>
      </c>
      <c r="WP1">
        <v>612.22900000000004</v>
      </c>
      <c r="WQ1">
        <v>613.22900000000004</v>
      </c>
      <c r="WR1">
        <v>614.23</v>
      </c>
      <c r="WS1">
        <v>615.23</v>
      </c>
      <c r="WT1">
        <v>616.23</v>
      </c>
      <c r="WU1">
        <v>617.23099999999999</v>
      </c>
      <c r="WV1">
        <v>618.23099999999999</v>
      </c>
      <c r="WW1">
        <v>619.23199999999997</v>
      </c>
      <c r="WX1">
        <v>620.23199999999997</v>
      </c>
      <c r="WY1">
        <v>621.23199999999997</v>
      </c>
      <c r="WZ1">
        <v>622.23299999999995</v>
      </c>
      <c r="XA1">
        <v>623.23299999999995</v>
      </c>
      <c r="XB1">
        <v>624.23299999999995</v>
      </c>
      <c r="XC1">
        <v>625.23400000000004</v>
      </c>
      <c r="XD1">
        <v>626.23400000000004</v>
      </c>
      <c r="XE1">
        <v>627.23500000000001</v>
      </c>
      <c r="XF1">
        <v>628.23500000000001</v>
      </c>
      <c r="XG1">
        <v>629.23500000000001</v>
      </c>
      <c r="XH1">
        <v>630.23599999999999</v>
      </c>
      <c r="XI1">
        <v>631.23599999999999</v>
      </c>
      <c r="XJ1">
        <v>632.23599999999999</v>
      </c>
      <c r="XK1">
        <v>633.23699999999997</v>
      </c>
      <c r="XL1">
        <v>634.23699999999997</v>
      </c>
      <c r="XM1">
        <v>635.23699999999997</v>
      </c>
      <c r="XN1">
        <v>636.23800000000006</v>
      </c>
      <c r="XO1">
        <v>637.23800000000006</v>
      </c>
      <c r="XP1">
        <v>638.23900000000003</v>
      </c>
      <c r="XQ1">
        <v>639.23900000000003</v>
      </c>
      <c r="XR1">
        <v>640.23900000000003</v>
      </c>
      <c r="XS1">
        <v>641.24</v>
      </c>
      <c r="XT1">
        <v>642.24</v>
      </c>
      <c r="XU1">
        <v>643.24099999999999</v>
      </c>
      <c r="XV1">
        <v>644.24099999999999</v>
      </c>
      <c r="XW1">
        <v>645.24099999999999</v>
      </c>
      <c r="XX1">
        <v>646.24199999999996</v>
      </c>
      <c r="XY1">
        <v>647.24199999999996</v>
      </c>
      <c r="XZ1">
        <v>648.24199999999996</v>
      </c>
      <c r="YA1">
        <v>649.24300000000005</v>
      </c>
      <c r="YB1">
        <v>650.24300000000005</v>
      </c>
      <c r="YC1">
        <v>651.24400000000003</v>
      </c>
      <c r="YD1">
        <v>652.24400000000003</v>
      </c>
      <c r="YE1">
        <v>653.24400000000003</v>
      </c>
      <c r="YF1">
        <v>654.245</v>
      </c>
      <c r="YG1">
        <v>655.245</v>
      </c>
      <c r="YH1">
        <v>656.245</v>
      </c>
      <c r="YI1">
        <v>657.24599999999998</v>
      </c>
      <c r="YJ1">
        <v>658.24599999999998</v>
      </c>
      <c r="YK1">
        <v>659.24599999999998</v>
      </c>
      <c r="YL1">
        <v>660.24699999999996</v>
      </c>
      <c r="YM1">
        <v>661.24699999999996</v>
      </c>
      <c r="YN1">
        <v>662.24800000000005</v>
      </c>
      <c r="YO1">
        <v>663.24800000000005</v>
      </c>
      <c r="YP1">
        <v>664.24800000000005</v>
      </c>
      <c r="YQ1">
        <v>665.24900000000002</v>
      </c>
      <c r="YR1">
        <v>666.24900000000002</v>
      </c>
      <c r="YS1">
        <v>667.25</v>
      </c>
      <c r="YT1">
        <v>668.25</v>
      </c>
      <c r="YU1">
        <v>669.25</v>
      </c>
      <c r="YV1">
        <v>670.25099999999998</v>
      </c>
      <c r="YW1">
        <v>671.25099999999998</v>
      </c>
      <c r="YX1">
        <v>672.25099999999998</v>
      </c>
      <c r="YY1">
        <v>673.25199999999995</v>
      </c>
      <c r="YZ1">
        <v>674.25199999999995</v>
      </c>
      <c r="ZA1">
        <v>675.25300000000004</v>
      </c>
      <c r="ZB1">
        <v>676.25300000000004</v>
      </c>
      <c r="ZC1">
        <v>677.25300000000004</v>
      </c>
      <c r="ZD1">
        <v>678.25400000000002</v>
      </c>
      <c r="ZE1">
        <v>679.25400000000002</v>
      </c>
      <c r="ZF1">
        <v>680.25400000000002</v>
      </c>
      <c r="ZG1">
        <v>681.255</v>
      </c>
      <c r="ZH1">
        <v>682.255</v>
      </c>
      <c r="ZI1">
        <v>683.25599999999997</v>
      </c>
      <c r="ZJ1">
        <v>684.25599999999997</v>
      </c>
      <c r="ZK1">
        <v>685.25599999999997</v>
      </c>
      <c r="ZL1">
        <v>686.25699999999995</v>
      </c>
      <c r="ZM1">
        <v>687.25699999999995</v>
      </c>
      <c r="ZN1">
        <v>688.25699999999995</v>
      </c>
      <c r="ZO1">
        <v>689.25800000000004</v>
      </c>
      <c r="ZP1">
        <v>690.25800000000004</v>
      </c>
      <c r="ZQ1">
        <v>691.25800000000004</v>
      </c>
      <c r="ZR1">
        <v>692.25900000000001</v>
      </c>
      <c r="ZS1">
        <v>693.25900000000001</v>
      </c>
      <c r="ZT1">
        <v>694.26</v>
      </c>
      <c r="ZU1">
        <v>695.26</v>
      </c>
      <c r="ZV1">
        <v>696.26</v>
      </c>
      <c r="ZW1">
        <v>697.26099999999997</v>
      </c>
      <c r="ZX1">
        <v>698.26099999999997</v>
      </c>
      <c r="ZY1">
        <v>699.26099999999997</v>
      </c>
      <c r="ZZ1">
        <v>700.26199999999994</v>
      </c>
      <c r="AAA1">
        <v>701.26199999999994</v>
      </c>
      <c r="AAB1">
        <v>702.26300000000003</v>
      </c>
      <c r="AAC1">
        <v>703.26300000000003</v>
      </c>
      <c r="AAD1">
        <v>704.26300000000003</v>
      </c>
      <c r="AAE1">
        <v>705.26400000000001</v>
      </c>
      <c r="AAF1">
        <v>706.26400000000001</v>
      </c>
      <c r="AAG1">
        <v>707.26499999999999</v>
      </c>
      <c r="AAH1">
        <v>708.26499999999999</v>
      </c>
      <c r="AAI1">
        <v>709.26499999999999</v>
      </c>
      <c r="AAJ1">
        <v>710.26599999999996</v>
      </c>
      <c r="AAK1">
        <v>711.26599999999996</v>
      </c>
      <c r="AAL1">
        <v>712.26599999999996</v>
      </c>
      <c r="AAM1">
        <v>713.26700000000005</v>
      </c>
      <c r="AAN1">
        <v>714.26700000000005</v>
      </c>
      <c r="AAO1">
        <v>715.26700000000005</v>
      </c>
      <c r="AAP1">
        <v>716.26800000000003</v>
      </c>
      <c r="AAQ1">
        <v>717.26800000000003</v>
      </c>
      <c r="AAR1">
        <v>718.26900000000001</v>
      </c>
      <c r="AAS1">
        <v>719.26900000000001</v>
      </c>
      <c r="AAT1">
        <v>720.26900000000001</v>
      </c>
      <c r="AAU1">
        <v>721.27</v>
      </c>
      <c r="AAV1">
        <v>722.27</v>
      </c>
      <c r="AAW1">
        <v>723.27</v>
      </c>
      <c r="AAX1">
        <v>724.27099999999996</v>
      </c>
      <c r="AAY1">
        <v>725.27099999999996</v>
      </c>
      <c r="AAZ1">
        <v>726.27200000000005</v>
      </c>
      <c r="ABA1">
        <v>727.27200000000005</v>
      </c>
      <c r="ABB1">
        <v>728.27200000000005</v>
      </c>
      <c r="ABC1">
        <v>729.27300000000002</v>
      </c>
      <c r="ABD1">
        <v>730.27300000000002</v>
      </c>
      <c r="ABE1">
        <v>731.27300000000002</v>
      </c>
      <c r="ABF1">
        <v>732.274</v>
      </c>
      <c r="ABG1">
        <v>733.274</v>
      </c>
      <c r="ABH1">
        <v>734.27499999999998</v>
      </c>
      <c r="ABI1">
        <v>735.27499999999998</v>
      </c>
      <c r="ABJ1">
        <v>736.27499999999998</v>
      </c>
      <c r="ABK1">
        <v>737.27599999999995</v>
      </c>
      <c r="ABL1">
        <v>738.27599999999995</v>
      </c>
      <c r="ABM1">
        <v>739.27599999999995</v>
      </c>
      <c r="ABN1">
        <v>740.27700000000004</v>
      </c>
      <c r="ABO1">
        <v>741.27700000000004</v>
      </c>
      <c r="ABP1">
        <v>742.27800000000002</v>
      </c>
      <c r="ABQ1">
        <v>743.27800000000002</v>
      </c>
      <c r="ABR1">
        <v>744.27800000000002</v>
      </c>
      <c r="ABS1">
        <v>745.279</v>
      </c>
      <c r="ABT1">
        <v>746.279</v>
      </c>
      <c r="ABU1">
        <v>747.279</v>
      </c>
      <c r="ABV1">
        <v>748.28</v>
      </c>
      <c r="ABW1">
        <v>749.28</v>
      </c>
      <c r="ABX1">
        <v>750.28099999999995</v>
      </c>
      <c r="ABY1">
        <v>751.28099999999995</v>
      </c>
      <c r="ABZ1">
        <v>752.28099999999995</v>
      </c>
      <c r="ACA1">
        <v>753.28200000000004</v>
      </c>
      <c r="ACB1">
        <v>754.28200000000004</v>
      </c>
      <c r="ACC1">
        <v>755.28200000000004</v>
      </c>
      <c r="ACD1">
        <v>756.28300000000002</v>
      </c>
      <c r="ACE1">
        <v>757.28300000000002</v>
      </c>
      <c r="ACF1">
        <v>758.28399999999999</v>
      </c>
      <c r="ACG1">
        <v>759.28399999999999</v>
      </c>
      <c r="ACH1">
        <v>760.28399999999999</v>
      </c>
      <c r="ACI1">
        <v>761.28499999999997</v>
      </c>
      <c r="ACJ1">
        <v>762.28499999999997</v>
      </c>
      <c r="ACK1">
        <v>763.28499999999997</v>
      </c>
      <c r="ACL1">
        <v>764.28599999999994</v>
      </c>
      <c r="ACM1">
        <v>765.28599999999994</v>
      </c>
      <c r="ACN1">
        <v>766.28700000000003</v>
      </c>
      <c r="ACO1">
        <v>767.28700000000003</v>
      </c>
      <c r="ACP1">
        <v>768.28700000000003</v>
      </c>
      <c r="ACQ1">
        <v>769.28800000000001</v>
      </c>
      <c r="ACR1">
        <v>770.28800000000001</v>
      </c>
      <c r="ACS1">
        <v>771.28800000000001</v>
      </c>
      <c r="ACT1">
        <v>772.28899999999999</v>
      </c>
      <c r="ACU1">
        <v>773.28899999999999</v>
      </c>
      <c r="ACV1">
        <v>774.29</v>
      </c>
      <c r="ACW1">
        <v>775.29</v>
      </c>
      <c r="ACX1">
        <v>776.29</v>
      </c>
      <c r="ACY1">
        <v>777.29100000000005</v>
      </c>
      <c r="ACZ1">
        <v>778.29100000000005</v>
      </c>
      <c r="ADA1">
        <v>779.29100000000005</v>
      </c>
      <c r="ADB1">
        <v>780.29200000000003</v>
      </c>
      <c r="ADC1">
        <v>781.29200000000003</v>
      </c>
      <c r="ADD1">
        <v>782.29300000000001</v>
      </c>
      <c r="ADE1">
        <v>783.29300000000001</v>
      </c>
      <c r="ADF1">
        <v>784.29300000000001</v>
      </c>
      <c r="ADG1">
        <v>785.29399999999998</v>
      </c>
      <c r="ADH1">
        <v>786.29399999999998</v>
      </c>
      <c r="ADI1">
        <v>787.29399999999998</v>
      </c>
      <c r="ADJ1">
        <v>788.29499999999996</v>
      </c>
      <c r="ADK1">
        <v>789.29499999999996</v>
      </c>
      <c r="ADL1">
        <v>790.29600000000005</v>
      </c>
      <c r="ADM1">
        <v>791.29600000000005</v>
      </c>
      <c r="ADN1">
        <v>792.29600000000005</v>
      </c>
      <c r="ADO1">
        <v>793.29700000000003</v>
      </c>
      <c r="ADP1">
        <v>794.29700000000003</v>
      </c>
      <c r="ADQ1">
        <v>795.29700000000003</v>
      </c>
      <c r="ADR1">
        <v>796.298</v>
      </c>
      <c r="ADS1">
        <v>797.298</v>
      </c>
      <c r="ADT1">
        <v>798.29899999999998</v>
      </c>
      <c r="ADU1">
        <v>799.29899999999998</v>
      </c>
      <c r="ADV1">
        <v>800.29899999999998</v>
      </c>
      <c r="ADW1">
        <v>801.3</v>
      </c>
      <c r="ADX1">
        <v>802.3</v>
      </c>
      <c r="ADY1">
        <v>803.3</v>
      </c>
      <c r="ADZ1">
        <v>804.30100000000004</v>
      </c>
      <c r="AEA1">
        <v>805.30100000000004</v>
      </c>
      <c r="AEB1">
        <v>806.30200000000002</v>
      </c>
      <c r="AEC1">
        <v>807.30200000000002</v>
      </c>
      <c r="AED1">
        <v>808.30200000000002</v>
      </c>
      <c r="AEE1">
        <v>809.303</v>
      </c>
      <c r="AEF1">
        <v>810.303</v>
      </c>
      <c r="AEG1">
        <v>811.303</v>
      </c>
      <c r="AEH1">
        <v>812.30399999999997</v>
      </c>
      <c r="AEI1">
        <v>813.30399999999997</v>
      </c>
      <c r="AEJ1">
        <v>814.30499999999995</v>
      </c>
      <c r="AEK1">
        <v>815.30499999999995</v>
      </c>
      <c r="AEL1">
        <v>816.30499999999995</v>
      </c>
      <c r="AEM1">
        <v>817.30600000000004</v>
      </c>
      <c r="AEN1">
        <v>818.30600000000004</v>
      </c>
      <c r="AEO1">
        <v>819.30600000000004</v>
      </c>
      <c r="AEP1">
        <v>820.30700000000002</v>
      </c>
      <c r="AEQ1">
        <v>821.30700000000002</v>
      </c>
      <c r="AER1">
        <v>822.30799999999999</v>
      </c>
      <c r="AES1">
        <v>823.30799999999999</v>
      </c>
      <c r="AET1">
        <v>824.30799999999999</v>
      </c>
      <c r="AEU1">
        <v>825.30899999999997</v>
      </c>
      <c r="AEV1">
        <v>826.30899999999997</v>
      </c>
      <c r="AEW1">
        <v>827.30899999999997</v>
      </c>
      <c r="AEX1">
        <v>828.31</v>
      </c>
      <c r="AEY1">
        <v>829.31</v>
      </c>
      <c r="AEZ1">
        <v>830.31100000000004</v>
      </c>
      <c r="AFA1">
        <v>831.31100000000004</v>
      </c>
      <c r="AFB1">
        <v>832.31100000000004</v>
      </c>
      <c r="AFC1">
        <v>833.31200000000001</v>
      </c>
      <c r="AFD1">
        <v>834.31200000000001</v>
      </c>
      <c r="AFE1">
        <v>835.31200000000001</v>
      </c>
      <c r="AFF1">
        <v>836.31299999999999</v>
      </c>
      <c r="AFG1">
        <v>837.31299999999999</v>
      </c>
      <c r="AFH1">
        <v>838.31299999999999</v>
      </c>
      <c r="AFI1">
        <v>839.31399999999996</v>
      </c>
      <c r="AFJ1">
        <v>840.31399999999996</v>
      </c>
      <c r="AFK1">
        <v>841.31500000000005</v>
      </c>
      <c r="AFL1">
        <v>842.31500000000005</v>
      </c>
      <c r="AFM1">
        <v>843.31500000000005</v>
      </c>
      <c r="AFN1">
        <v>844.31600000000003</v>
      </c>
      <c r="AFO1">
        <v>845.31600000000003</v>
      </c>
      <c r="AFP1">
        <v>846.31700000000001</v>
      </c>
      <c r="AFQ1">
        <v>847.31700000000001</v>
      </c>
      <c r="AFR1">
        <v>848.31700000000001</v>
      </c>
      <c r="AFS1">
        <v>849.31799999999998</v>
      </c>
      <c r="AFT1">
        <v>850.31799999999998</v>
      </c>
      <c r="AFU1">
        <v>851.31799999999998</v>
      </c>
      <c r="AFV1">
        <v>852.31899999999996</v>
      </c>
      <c r="AFW1">
        <v>853.31899999999996</v>
      </c>
      <c r="AFX1">
        <v>854.31899999999996</v>
      </c>
      <c r="AFY1">
        <v>855.32</v>
      </c>
      <c r="AFZ1">
        <v>856.32</v>
      </c>
      <c r="AGA1">
        <v>857.32100000000003</v>
      </c>
      <c r="AGB1">
        <v>858.32100000000003</v>
      </c>
      <c r="AGC1">
        <v>859.32100000000003</v>
      </c>
      <c r="AGD1">
        <v>860.322</v>
      </c>
      <c r="AGE1">
        <v>861.322</v>
      </c>
      <c r="AGF1">
        <v>862.322</v>
      </c>
      <c r="AGG1">
        <v>863.32299999999998</v>
      </c>
      <c r="AGH1">
        <v>864.32299999999998</v>
      </c>
      <c r="AGI1">
        <v>865.32399999999996</v>
      </c>
      <c r="AGJ1">
        <v>866.32399999999996</v>
      </c>
      <c r="AGK1">
        <v>867.32399999999996</v>
      </c>
      <c r="AGL1">
        <v>868.32500000000005</v>
      </c>
      <c r="AGM1">
        <v>869.32500000000005</v>
      </c>
      <c r="AGN1">
        <v>870.32600000000002</v>
      </c>
      <c r="AGO1">
        <v>871.32600000000002</v>
      </c>
      <c r="AGP1">
        <v>872.32600000000002</v>
      </c>
      <c r="AGQ1">
        <v>873.327</v>
      </c>
      <c r="AGR1">
        <v>874.327</v>
      </c>
      <c r="AGS1">
        <v>875.327</v>
      </c>
      <c r="AGT1">
        <v>876.32799999999997</v>
      </c>
      <c r="AGU1">
        <v>877.32799999999997</v>
      </c>
      <c r="AGV1">
        <v>878.32799999999997</v>
      </c>
      <c r="AGW1">
        <v>879.32899999999995</v>
      </c>
      <c r="AGX1">
        <v>880.32899999999995</v>
      </c>
      <c r="AGY1">
        <v>881.33</v>
      </c>
      <c r="AGZ1">
        <v>882.33</v>
      </c>
      <c r="AHA1">
        <v>883.33</v>
      </c>
      <c r="AHB1">
        <v>884.33100000000002</v>
      </c>
      <c r="AHC1">
        <v>885.33100000000002</v>
      </c>
      <c r="AHD1">
        <v>886.33199999999999</v>
      </c>
      <c r="AHE1">
        <v>887.33199999999999</v>
      </c>
      <c r="AHF1">
        <v>888.33199999999999</v>
      </c>
      <c r="AHG1">
        <v>889.33299999999997</v>
      </c>
      <c r="AHH1">
        <v>890.33299999999997</v>
      </c>
      <c r="AHI1">
        <v>891.33299999999997</v>
      </c>
      <c r="AHJ1">
        <v>892.33399999999995</v>
      </c>
      <c r="AHK1">
        <v>893.33399999999995</v>
      </c>
      <c r="AHL1">
        <v>894.33399999999995</v>
      </c>
      <c r="AHM1">
        <v>895.33500000000004</v>
      </c>
      <c r="AHN1">
        <v>896.33500000000004</v>
      </c>
      <c r="AHO1">
        <v>897.33600000000001</v>
      </c>
      <c r="AHP1">
        <v>898.33600000000001</v>
      </c>
      <c r="AHQ1">
        <v>899.33600000000001</v>
      </c>
      <c r="AHR1">
        <v>900.33699999999999</v>
      </c>
      <c r="AHS1">
        <v>920.33699999999999</v>
      </c>
      <c r="AHT1">
        <v>940.33699999999999</v>
      </c>
      <c r="AHU1">
        <v>960.33799999999997</v>
      </c>
      <c r="AHV1">
        <v>980.33799999999997</v>
      </c>
      <c r="AHW1">
        <v>1000.34</v>
      </c>
      <c r="AHX1">
        <v>1020.34</v>
      </c>
      <c r="AHY1">
        <v>1040.3399999999999</v>
      </c>
      <c r="AHZ1">
        <v>1060.3399999999999</v>
      </c>
      <c r="AIA1">
        <v>1080.3399999999999</v>
      </c>
      <c r="AIB1">
        <v>1100.3399999999999</v>
      </c>
      <c r="AIC1">
        <v>1120.3399999999999</v>
      </c>
      <c r="AID1">
        <v>1140.3399999999999</v>
      </c>
      <c r="AIE1">
        <v>1160.3399999999999</v>
      </c>
      <c r="AIF1">
        <v>1180.3399999999999</v>
      </c>
      <c r="AIG1">
        <v>1200.3399999999999</v>
      </c>
      <c r="AIH1">
        <v>1220.3399999999999</v>
      </c>
      <c r="AII1">
        <v>1240.3399999999999</v>
      </c>
      <c r="AIJ1">
        <v>1260.3399999999999</v>
      </c>
      <c r="AIK1">
        <v>1280.3399999999999</v>
      </c>
      <c r="AIL1">
        <v>1300.3399999999999</v>
      </c>
      <c r="AIM1">
        <v>1320.34</v>
      </c>
      <c r="AIN1">
        <v>1340.34</v>
      </c>
      <c r="AIO1">
        <v>1360.35</v>
      </c>
      <c r="AIP1">
        <v>1380.35</v>
      </c>
      <c r="AIQ1">
        <v>1400.35</v>
      </c>
      <c r="AIR1">
        <v>1420.35</v>
      </c>
      <c r="AIS1">
        <v>1440.35</v>
      </c>
      <c r="AIT1">
        <v>1460.35</v>
      </c>
      <c r="AIU1">
        <v>1480.35</v>
      </c>
      <c r="AIV1">
        <v>1500.35</v>
      </c>
      <c r="AIW1">
        <v>1520.35</v>
      </c>
      <c r="AIX1">
        <v>1540.35</v>
      </c>
      <c r="AIY1">
        <v>1560.35</v>
      </c>
      <c r="AIZ1">
        <v>1580.35</v>
      </c>
      <c r="AJA1">
        <v>1600.35</v>
      </c>
      <c r="AJB1">
        <v>1620.35</v>
      </c>
      <c r="AJC1">
        <v>1640.35</v>
      </c>
      <c r="AJD1">
        <v>1660.35</v>
      </c>
      <c r="AJE1">
        <v>1680.35</v>
      </c>
      <c r="AJF1">
        <v>1700.35</v>
      </c>
      <c r="AJG1">
        <v>1720.35</v>
      </c>
      <c r="AJH1">
        <v>1740.35</v>
      </c>
      <c r="AJI1">
        <v>1760.35</v>
      </c>
      <c r="AJJ1">
        <v>1780.35</v>
      </c>
      <c r="AJK1">
        <v>1800.35</v>
      </c>
      <c r="AJL1">
        <v>1820.35</v>
      </c>
      <c r="AJM1">
        <v>1840.35</v>
      </c>
      <c r="AJN1">
        <v>1860.35</v>
      </c>
      <c r="AJO1">
        <v>1880.36</v>
      </c>
      <c r="AJP1">
        <v>1900.36</v>
      </c>
      <c r="AJQ1">
        <v>1920.36</v>
      </c>
      <c r="AJR1">
        <v>1940.36</v>
      </c>
      <c r="AJS1">
        <v>1960.36</v>
      </c>
      <c r="AJT1">
        <v>1980.36</v>
      </c>
      <c r="AJU1">
        <v>2000.36</v>
      </c>
      <c r="AJV1">
        <v>2020.36</v>
      </c>
      <c r="AJW1">
        <v>2040.36</v>
      </c>
      <c r="AJX1">
        <v>2060.36</v>
      </c>
      <c r="AJY1">
        <v>2080.36</v>
      </c>
      <c r="AJZ1">
        <v>2100.36</v>
      </c>
      <c r="AKA1">
        <v>2120.36</v>
      </c>
      <c r="AKB1">
        <v>2140.36</v>
      </c>
      <c r="AKC1">
        <v>2160.36</v>
      </c>
      <c r="AKD1">
        <v>2180.36</v>
      </c>
      <c r="AKE1">
        <v>2200.36</v>
      </c>
      <c r="AKF1">
        <v>2220.36</v>
      </c>
      <c r="AKG1">
        <v>2240.36</v>
      </c>
      <c r="AKH1">
        <v>2260.36</v>
      </c>
      <c r="AKI1">
        <v>2280.36</v>
      </c>
      <c r="AKJ1">
        <v>2300.36</v>
      </c>
      <c r="AKK1">
        <v>2320.36</v>
      </c>
      <c r="AKL1">
        <v>2340.36</v>
      </c>
      <c r="AKM1">
        <v>2360.36</v>
      </c>
      <c r="AKN1">
        <v>2380.36</v>
      </c>
      <c r="AKO1">
        <v>2400.36</v>
      </c>
      <c r="AKP1">
        <v>2420.37</v>
      </c>
      <c r="AKQ1">
        <v>2440.37</v>
      </c>
      <c r="AKR1">
        <v>2460.37</v>
      </c>
      <c r="AKS1">
        <v>2480.37</v>
      </c>
      <c r="AKT1">
        <v>2500.37</v>
      </c>
      <c r="AKU1">
        <v>2520.37</v>
      </c>
      <c r="AKV1">
        <v>2540.37</v>
      </c>
      <c r="AKW1">
        <v>2560.37</v>
      </c>
      <c r="AKX1">
        <v>2580.37</v>
      </c>
      <c r="AKY1">
        <v>2600.37</v>
      </c>
      <c r="AKZ1">
        <v>2620.37</v>
      </c>
      <c r="ALA1">
        <v>2640.37</v>
      </c>
      <c r="ALB1">
        <v>2660.37</v>
      </c>
      <c r="ALC1">
        <v>2680.37</v>
      </c>
      <c r="ALD1">
        <v>2700.37</v>
      </c>
      <c r="ALE1">
        <v>2720.37</v>
      </c>
      <c r="ALF1">
        <v>2740.37</v>
      </c>
      <c r="ALG1">
        <v>2760.37</v>
      </c>
      <c r="ALH1">
        <v>2780.37</v>
      </c>
      <c r="ALI1">
        <v>2800.37</v>
      </c>
      <c r="ALJ1">
        <v>2820.37</v>
      </c>
      <c r="ALK1">
        <v>2840.37</v>
      </c>
      <c r="ALL1">
        <v>2860.37</v>
      </c>
      <c r="ALM1">
        <v>2880.37</v>
      </c>
      <c r="ALN1">
        <v>2900.37</v>
      </c>
      <c r="ALO1">
        <v>2920.37</v>
      </c>
      <c r="ALP1">
        <v>2940.38</v>
      </c>
      <c r="ALQ1">
        <v>2960.38</v>
      </c>
      <c r="ALR1">
        <v>2980.38</v>
      </c>
      <c r="ALS1">
        <v>3000.38</v>
      </c>
      <c r="ALT1">
        <v>3020.38</v>
      </c>
      <c r="ALU1">
        <v>3040.38</v>
      </c>
      <c r="ALV1">
        <v>3060.38</v>
      </c>
      <c r="ALW1">
        <v>3080.38</v>
      </c>
      <c r="ALX1">
        <v>3100.38</v>
      </c>
      <c r="ALY1">
        <v>3120.38</v>
      </c>
      <c r="ALZ1">
        <v>3140.38</v>
      </c>
      <c r="AMA1">
        <v>3160.38</v>
      </c>
      <c r="AMB1">
        <v>3180.38</v>
      </c>
      <c r="AMC1">
        <v>3200.38</v>
      </c>
      <c r="AMD1">
        <v>3220.38</v>
      </c>
      <c r="AME1">
        <v>3240.38</v>
      </c>
      <c r="AMF1">
        <v>3260.38</v>
      </c>
      <c r="AMG1">
        <v>3280.38</v>
      </c>
      <c r="AMH1">
        <v>3300.38</v>
      </c>
      <c r="AMI1">
        <v>3320.38</v>
      </c>
      <c r="AMJ1">
        <v>3340.38</v>
      </c>
      <c r="AMK1">
        <v>3360.38</v>
      </c>
      <c r="AML1">
        <v>3380.38</v>
      </c>
      <c r="AMM1">
        <v>3400.38</v>
      </c>
      <c r="AMN1">
        <v>3420.38</v>
      </c>
      <c r="AMO1">
        <v>3440.38</v>
      </c>
      <c r="AMP1">
        <v>3460.38</v>
      </c>
      <c r="AMQ1">
        <v>3480.38</v>
      </c>
      <c r="AMR1">
        <v>3500.38</v>
      </c>
      <c r="AMS1">
        <v>3520.38</v>
      </c>
      <c r="AMT1">
        <v>3540.38</v>
      </c>
      <c r="AMU1">
        <v>3560.38</v>
      </c>
      <c r="AMV1">
        <v>3580.38</v>
      </c>
      <c r="AMW1">
        <v>3600.38</v>
      </c>
      <c r="AMX1">
        <v>3620.38</v>
      </c>
      <c r="AMY1">
        <v>3640.38</v>
      </c>
      <c r="AMZ1">
        <v>3660.38</v>
      </c>
      <c r="ANA1">
        <v>3680.38</v>
      </c>
      <c r="ANB1">
        <v>3700.38</v>
      </c>
      <c r="ANC1">
        <v>3720.38</v>
      </c>
      <c r="AND1">
        <v>3740.38</v>
      </c>
      <c r="ANE1">
        <v>3760.38</v>
      </c>
      <c r="ANF1">
        <v>3780.38</v>
      </c>
      <c r="ANG1">
        <v>3800.38</v>
      </c>
      <c r="ANH1">
        <v>3820.38</v>
      </c>
      <c r="ANI1">
        <v>3840.38</v>
      </c>
      <c r="ANJ1">
        <v>3860.38</v>
      </c>
      <c r="ANK1">
        <v>3880.38</v>
      </c>
      <c r="ANL1">
        <v>3900.38</v>
      </c>
      <c r="ANM1">
        <v>3920.38</v>
      </c>
      <c r="ANN1">
        <v>3940.38</v>
      </c>
      <c r="ANO1">
        <v>3960.38</v>
      </c>
      <c r="ANP1">
        <v>3980.38</v>
      </c>
      <c r="ANQ1">
        <v>4000.38</v>
      </c>
      <c r="ANR1">
        <v>4020.38</v>
      </c>
      <c r="ANS1">
        <v>4040.38</v>
      </c>
      <c r="ANT1">
        <v>4060.38</v>
      </c>
      <c r="ANU1">
        <v>4080.38</v>
      </c>
      <c r="ANV1">
        <v>4100.38</v>
      </c>
      <c r="ANW1">
        <v>4120.38</v>
      </c>
      <c r="ANX1">
        <v>4140.38</v>
      </c>
      <c r="ANY1">
        <v>4160.38</v>
      </c>
      <c r="ANZ1">
        <v>4180.38</v>
      </c>
      <c r="AOA1">
        <v>4200.38</v>
      </c>
      <c r="AOB1">
        <v>4220.38</v>
      </c>
      <c r="AOC1">
        <v>4240.38</v>
      </c>
      <c r="AOD1">
        <v>4260.38</v>
      </c>
      <c r="AOE1">
        <v>4280.38</v>
      </c>
      <c r="AOF1">
        <v>4300.38</v>
      </c>
      <c r="AOG1">
        <v>4320.38</v>
      </c>
      <c r="AOH1">
        <v>4340.38</v>
      </c>
      <c r="AOI1">
        <v>4360.38</v>
      </c>
      <c r="AOJ1">
        <v>4380.38</v>
      </c>
      <c r="AOK1">
        <v>4400.38</v>
      </c>
      <c r="AOL1">
        <v>4420.38</v>
      </c>
      <c r="AOM1">
        <v>4440.38</v>
      </c>
      <c r="AON1">
        <v>4460.38</v>
      </c>
      <c r="AOO1">
        <v>4480.38</v>
      </c>
      <c r="AOP1">
        <v>4500.38</v>
      </c>
      <c r="AOQ1">
        <v>4520.38</v>
      </c>
      <c r="AOR1">
        <v>4540.38</v>
      </c>
      <c r="AOS1">
        <v>4560.38</v>
      </c>
      <c r="AOT1">
        <v>4580.38</v>
      </c>
      <c r="AOU1">
        <v>4600.38</v>
      </c>
      <c r="AOV1">
        <v>4620.38</v>
      </c>
      <c r="AOW1">
        <v>4640.38</v>
      </c>
      <c r="AOX1">
        <v>4660.38</v>
      </c>
      <c r="AOY1">
        <v>4680.38</v>
      </c>
      <c r="AOZ1">
        <v>4700.38</v>
      </c>
      <c r="APA1">
        <v>4720.38</v>
      </c>
      <c r="APB1">
        <v>4740.38</v>
      </c>
      <c r="APC1">
        <v>4760.38</v>
      </c>
      <c r="APD1">
        <v>4780.38</v>
      </c>
      <c r="APE1">
        <v>4800.38</v>
      </c>
      <c r="APF1">
        <v>4820.38</v>
      </c>
      <c r="APG1">
        <v>4840.38</v>
      </c>
      <c r="APH1">
        <v>4860.38</v>
      </c>
      <c r="API1">
        <v>4880.38</v>
      </c>
      <c r="APJ1">
        <v>4900.38</v>
      </c>
      <c r="APK1">
        <v>4920.38</v>
      </c>
      <c r="APL1">
        <v>4940.38</v>
      </c>
      <c r="APM1">
        <v>4960.38</v>
      </c>
      <c r="APN1">
        <v>4980.38</v>
      </c>
      <c r="APO1">
        <v>5000.38</v>
      </c>
      <c r="APP1">
        <v>5020.38</v>
      </c>
      <c r="APQ1">
        <v>5040.38</v>
      </c>
      <c r="APR1">
        <v>5060.38</v>
      </c>
      <c r="APS1">
        <v>5080.38</v>
      </c>
      <c r="APT1">
        <v>5100.38</v>
      </c>
      <c r="APU1">
        <v>5120.38</v>
      </c>
      <c r="APV1">
        <v>5140.38</v>
      </c>
      <c r="APW1">
        <v>5160.38</v>
      </c>
      <c r="APX1">
        <v>5180.38</v>
      </c>
      <c r="APY1">
        <v>5200.38</v>
      </c>
      <c r="APZ1">
        <v>5220.38</v>
      </c>
      <c r="AQA1">
        <v>5240.38</v>
      </c>
      <c r="AQB1">
        <v>5260.38</v>
      </c>
      <c r="AQC1">
        <v>5280.38</v>
      </c>
      <c r="AQD1">
        <v>5300.38</v>
      </c>
      <c r="AQE1">
        <v>5320.38</v>
      </c>
      <c r="AQF1">
        <v>5340.38</v>
      </c>
      <c r="AQG1">
        <v>5360.38</v>
      </c>
      <c r="AQH1">
        <v>5380.38</v>
      </c>
      <c r="AQI1">
        <v>5400.38</v>
      </c>
      <c r="AQJ1">
        <v>5420.38</v>
      </c>
      <c r="AQK1">
        <v>5440.38</v>
      </c>
      <c r="AQL1">
        <v>5460.38</v>
      </c>
      <c r="AQM1">
        <v>5480.38</v>
      </c>
      <c r="AQN1">
        <v>5500.38</v>
      </c>
      <c r="AQO1">
        <v>5520.38</v>
      </c>
      <c r="AQP1">
        <v>5540.38</v>
      </c>
      <c r="AQQ1">
        <v>5560.38</v>
      </c>
      <c r="AQR1">
        <v>5580.38</v>
      </c>
      <c r="AQS1">
        <v>5600.38</v>
      </c>
      <c r="AQT1">
        <v>5620.38</v>
      </c>
      <c r="AQU1">
        <v>5640.38</v>
      </c>
      <c r="AQV1">
        <v>5660.38</v>
      </c>
      <c r="AQW1">
        <v>5680.38</v>
      </c>
      <c r="AQX1">
        <v>5700.38</v>
      </c>
      <c r="AQY1">
        <v>5720.38</v>
      </c>
      <c r="AQZ1">
        <v>5740.38</v>
      </c>
      <c r="ARA1">
        <v>5760.38</v>
      </c>
      <c r="ARB1">
        <v>5780.38</v>
      </c>
      <c r="ARC1">
        <v>5800.38</v>
      </c>
      <c r="ARD1">
        <v>5820.38</v>
      </c>
      <c r="ARE1">
        <v>5840.38</v>
      </c>
      <c r="ARF1">
        <v>5860.38</v>
      </c>
      <c r="ARG1">
        <v>5880.38</v>
      </c>
      <c r="ARH1">
        <v>5900.38</v>
      </c>
      <c r="ARI1">
        <v>5920.38</v>
      </c>
      <c r="ARJ1">
        <v>5940.38</v>
      </c>
      <c r="ARK1">
        <v>5960.38</v>
      </c>
      <c r="ARL1">
        <v>5980.38</v>
      </c>
      <c r="ARM1">
        <v>6000.38</v>
      </c>
      <c r="ARN1">
        <v>6020.38</v>
      </c>
      <c r="ARO1">
        <v>6040.38</v>
      </c>
      <c r="ARP1">
        <v>6060.38</v>
      </c>
      <c r="ARQ1">
        <v>6080.38</v>
      </c>
      <c r="ARR1">
        <v>6100.38</v>
      </c>
      <c r="ARS1">
        <v>6120.38</v>
      </c>
      <c r="ART1">
        <v>6140.38</v>
      </c>
      <c r="ARU1">
        <v>6160.38</v>
      </c>
      <c r="ARV1">
        <v>6180.38</v>
      </c>
      <c r="ARW1">
        <v>6200.38</v>
      </c>
      <c r="ARX1">
        <v>6220.38</v>
      </c>
      <c r="ARY1">
        <v>6240.38</v>
      </c>
      <c r="ARZ1">
        <v>6260.38</v>
      </c>
      <c r="ASA1">
        <v>6280.38</v>
      </c>
      <c r="ASB1">
        <v>6300.38</v>
      </c>
      <c r="ASC1">
        <v>6320.38</v>
      </c>
      <c r="ASD1">
        <v>6340.38</v>
      </c>
      <c r="ASE1">
        <v>6360.38</v>
      </c>
      <c r="ASF1">
        <v>6380.38</v>
      </c>
      <c r="ASG1">
        <v>6400.38</v>
      </c>
      <c r="ASH1">
        <v>6420.38</v>
      </c>
      <c r="ASI1">
        <v>6440.38</v>
      </c>
      <c r="ASJ1">
        <v>6460.38</v>
      </c>
      <c r="ASK1">
        <v>6480.38</v>
      </c>
      <c r="ASL1">
        <v>6500.38</v>
      </c>
      <c r="ASM1">
        <v>6520.38</v>
      </c>
      <c r="ASN1">
        <v>6540.38</v>
      </c>
      <c r="ASO1">
        <v>6560.38</v>
      </c>
      <c r="ASP1">
        <v>6580.38</v>
      </c>
      <c r="ASQ1">
        <v>6600.38</v>
      </c>
      <c r="ASR1">
        <v>6620.38</v>
      </c>
      <c r="ASS1">
        <v>6640.38</v>
      </c>
      <c r="AST1">
        <v>6660.38</v>
      </c>
      <c r="ASU1">
        <v>6680.38</v>
      </c>
      <c r="ASV1">
        <v>6700.38</v>
      </c>
      <c r="ASW1">
        <v>6720.38</v>
      </c>
      <c r="ASX1">
        <v>6740.38</v>
      </c>
      <c r="ASY1">
        <v>6760.38</v>
      </c>
      <c r="ASZ1">
        <v>6780.38</v>
      </c>
      <c r="ATA1">
        <v>6800.38</v>
      </c>
      <c r="ATB1">
        <v>6820.38</v>
      </c>
      <c r="ATC1">
        <v>6840.38</v>
      </c>
      <c r="ATD1">
        <v>6860.38</v>
      </c>
      <c r="ATE1">
        <v>6880.38</v>
      </c>
      <c r="ATF1">
        <v>6900.38</v>
      </c>
      <c r="ATG1">
        <v>6920.38</v>
      </c>
      <c r="ATH1">
        <v>6940.38</v>
      </c>
      <c r="ATI1">
        <v>6960.38</v>
      </c>
      <c r="ATJ1">
        <v>6980.38</v>
      </c>
      <c r="ATK1">
        <v>7000.38</v>
      </c>
      <c r="ATL1">
        <v>7020.38</v>
      </c>
      <c r="ATM1">
        <v>7040.38</v>
      </c>
      <c r="ATN1">
        <v>7060.38</v>
      </c>
      <c r="ATO1">
        <v>7080.38</v>
      </c>
      <c r="ATP1">
        <v>7100.38</v>
      </c>
      <c r="ATQ1">
        <v>7120.38</v>
      </c>
      <c r="ATR1">
        <v>7140.38</v>
      </c>
      <c r="ATS1">
        <v>7160.38</v>
      </c>
      <c r="ATT1">
        <v>7180.38</v>
      </c>
      <c r="ATU1">
        <v>7200.38</v>
      </c>
      <c r="ATV1">
        <v>7220.38</v>
      </c>
      <c r="ATW1">
        <v>7240.38</v>
      </c>
      <c r="ATX1">
        <v>7260.38</v>
      </c>
      <c r="ATY1">
        <v>7280.38</v>
      </c>
      <c r="ATZ1">
        <v>7300.38</v>
      </c>
      <c r="AUA1">
        <v>7320.38</v>
      </c>
      <c r="AUB1">
        <v>7340.38</v>
      </c>
      <c r="AUC1">
        <v>7360.38</v>
      </c>
      <c r="AUD1">
        <v>7380.38</v>
      </c>
      <c r="AUE1">
        <v>7400.38</v>
      </c>
      <c r="AUF1">
        <v>7420.38</v>
      </c>
      <c r="AUG1">
        <v>7440.38</v>
      </c>
      <c r="AUH1">
        <v>7460.38</v>
      </c>
      <c r="AUI1">
        <v>7480.38</v>
      </c>
      <c r="AUJ1">
        <v>7500.38</v>
      </c>
      <c r="AUK1">
        <v>7520.38</v>
      </c>
      <c r="AUL1">
        <v>7540.38</v>
      </c>
      <c r="AUM1">
        <v>7560.38</v>
      </c>
      <c r="AUN1">
        <v>7580.38</v>
      </c>
      <c r="AUO1">
        <v>7600.38</v>
      </c>
      <c r="AUP1">
        <v>7620.38</v>
      </c>
      <c r="AUQ1">
        <v>7640.38</v>
      </c>
      <c r="AUR1">
        <v>7660.38</v>
      </c>
      <c r="AUS1">
        <v>7680.38</v>
      </c>
      <c r="AUT1">
        <v>7700.38</v>
      </c>
      <c r="AUU1">
        <v>7720.38</v>
      </c>
      <c r="AUV1">
        <v>7740.38</v>
      </c>
      <c r="AUW1">
        <v>7760.38</v>
      </c>
      <c r="AUX1">
        <v>7780.38</v>
      </c>
      <c r="AUY1">
        <v>7800.38</v>
      </c>
      <c r="AUZ1">
        <v>7820.38</v>
      </c>
      <c r="AVA1">
        <v>7840.38</v>
      </c>
      <c r="AVB1">
        <v>7860.38</v>
      </c>
      <c r="AVC1">
        <v>7880.38</v>
      </c>
      <c r="AVD1">
        <v>7900.38</v>
      </c>
      <c r="AVE1">
        <v>7920.38</v>
      </c>
      <c r="AVF1">
        <v>7940.38</v>
      </c>
      <c r="AVG1">
        <v>7960.38</v>
      </c>
      <c r="AVH1">
        <v>7980.38</v>
      </c>
      <c r="AVI1">
        <v>8000.38</v>
      </c>
      <c r="AVJ1">
        <v>8020.38</v>
      </c>
      <c r="AVK1">
        <v>8040.38</v>
      </c>
      <c r="AVL1">
        <v>8060.38</v>
      </c>
      <c r="AVM1">
        <v>8080.38</v>
      </c>
      <c r="AVN1">
        <v>8100.38</v>
      </c>
      <c r="AVO1">
        <v>8120.38</v>
      </c>
      <c r="AVP1">
        <v>8140.38</v>
      </c>
      <c r="AVQ1">
        <v>8160.38</v>
      </c>
      <c r="AVR1">
        <v>8180.38</v>
      </c>
      <c r="AVS1">
        <v>8200.3799999999992</v>
      </c>
      <c r="AVT1">
        <v>8220.3799999999992</v>
      </c>
      <c r="AVU1">
        <v>8240.3799999999992</v>
      </c>
      <c r="AVV1">
        <v>8260.3799999999992</v>
      </c>
      <c r="AVW1">
        <v>8280.3799999999992</v>
      </c>
      <c r="AVX1">
        <v>8300.3799999999992</v>
      </c>
      <c r="AVY1">
        <v>8320.3799999999992</v>
      </c>
      <c r="AVZ1">
        <v>8340.3799999999992</v>
      </c>
      <c r="AWA1">
        <v>8360.3799999999992</v>
      </c>
      <c r="AWB1">
        <v>8380.3799999999992</v>
      </c>
      <c r="AWC1">
        <v>8400.3799999999992</v>
      </c>
      <c r="AWD1">
        <v>8420.3799999999992</v>
      </c>
      <c r="AWE1">
        <v>8440.3799999999992</v>
      </c>
      <c r="AWF1">
        <v>8460.3799999999992</v>
      </c>
      <c r="AWG1">
        <v>8480.3799999999992</v>
      </c>
      <c r="AWH1">
        <v>8500.3799999999992</v>
      </c>
      <c r="AWI1">
        <v>8520.3799999999992</v>
      </c>
      <c r="AWJ1">
        <v>8540.3799999999992</v>
      </c>
      <c r="AWK1">
        <v>8560.3799999999992</v>
      </c>
      <c r="AWL1">
        <v>8580.3799999999992</v>
      </c>
      <c r="AWM1">
        <v>8600.3799999999992</v>
      </c>
      <c r="AWN1">
        <v>8620.3799999999992</v>
      </c>
      <c r="AWO1">
        <v>8640.3799999999992</v>
      </c>
      <c r="AWP1">
        <v>8660.3799999999992</v>
      </c>
      <c r="AWQ1">
        <v>8680.3799999999992</v>
      </c>
      <c r="AWR1">
        <v>8700.3799999999992</v>
      </c>
      <c r="AWS1">
        <v>8720.3799999999992</v>
      </c>
      <c r="AWT1">
        <v>8740.3799999999992</v>
      </c>
      <c r="AWU1">
        <v>8760.3799999999992</v>
      </c>
      <c r="AWV1">
        <v>8780.3799999999992</v>
      </c>
      <c r="AWW1">
        <v>8800.3799999999992</v>
      </c>
      <c r="AWX1">
        <v>8820.3799999999992</v>
      </c>
      <c r="AWY1">
        <v>8840.3799999999992</v>
      </c>
      <c r="AWZ1">
        <v>8860.3799999999992</v>
      </c>
      <c r="AXA1">
        <v>8880.3799999999992</v>
      </c>
      <c r="AXB1">
        <v>8900.3799999999992</v>
      </c>
      <c r="AXC1">
        <v>8920.3799999999992</v>
      </c>
      <c r="AXD1">
        <v>8940.3799999999992</v>
      </c>
      <c r="AXE1">
        <v>8960.3799999999992</v>
      </c>
      <c r="AXF1">
        <v>8980.3799999999992</v>
      </c>
      <c r="AXG1">
        <v>9000.3799999999992</v>
      </c>
      <c r="AXH1">
        <v>9020.3799999999992</v>
      </c>
      <c r="AXI1">
        <v>9040.3799999999992</v>
      </c>
      <c r="AXJ1">
        <v>9060.3799999999992</v>
      </c>
      <c r="AXK1">
        <v>9080.3799999999992</v>
      </c>
      <c r="AXL1">
        <v>9100.3799999999992</v>
      </c>
      <c r="AXM1">
        <v>9120.3799999999992</v>
      </c>
      <c r="AXN1">
        <v>9140.3799999999992</v>
      </c>
      <c r="AXO1">
        <v>9160.3799999999992</v>
      </c>
      <c r="AXP1">
        <v>9180.3799999999992</v>
      </c>
      <c r="AXQ1">
        <v>9200.3799999999992</v>
      </c>
      <c r="AXR1">
        <v>9220.3799999999992</v>
      </c>
      <c r="AXS1">
        <v>9240.3799999999992</v>
      </c>
      <c r="AXT1">
        <v>9260.3799999999992</v>
      </c>
      <c r="AXU1">
        <v>9280.3799999999992</v>
      </c>
      <c r="AXV1">
        <v>9300.3799999999992</v>
      </c>
      <c r="AXW1">
        <v>9320.3799999999992</v>
      </c>
      <c r="AXX1">
        <v>9340.3799999999992</v>
      </c>
      <c r="AXY1">
        <v>9360.3799999999992</v>
      </c>
      <c r="AXZ1">
        <v>9380.3799999999992</v>
      </c>
      <c r="AYA1">
        <v>9400.3799999999992</v>
      </c>
      <c r="AYB1">
        <v>9420.3799999999992</v>
      </c>
      <c r="AYC1">
        <v>9440.3799999999992</v>
      </c>
      <c r="AYD1">
        <v>9460.3799999999992</v>
      </c>
      <c r="AYE1">
        <v>9480.3799999999992</v>
      </c>
      <c r="AYF1">
        <v>9500.3799999999992</v>
      </c>
      <c r="AYG1">
        <v>9520.3799999999992</v>
      </c>
      <c r="AYH1">
        <v>9540.3799999999992</v>
      </c>
      <c r="AYI1">
        <v>9560.3799999999992</v>
      </c>
      <c r="AYJ1">
        <v>9580.3799999999992</v>
      </c>
      <c r="AYK1">
        <v>9600.3799999999992</v>
      </c>
      <c r="AYL1">
        <v>9620.3799999999992</v>
      </c>
      <c r="AYM1">
        <v>9640.3799999999992</v>
      </c>
      <c r="AYN1">
        <v>9660.3799999999992</v>
      </c>
      <c r="AYO1">
        <v>9680.3799999999992</v>
      </c>
      <c r="AYP1">
        <v>9700.3799999999992</v>
      </c>
      <c r="AYQ1">
        <v>9720.3799999999992</v>
      </c>
      <c r="AYR1">
        <v>9740.3799999999992</v>
      </c>
      <c r="AYS1">
        <v>9760.3799999999992</v>
      </c>
      <c r="AYT1">
        <v>9780.3799999999992</v>
      </c>
      <c r="AYU1">
        <v>9800.3799999999992</v>
      </c>
      <c r="AYV1">
        <v>9820.3799999999992</v>
      </c>
      <c r="AYW1">
        <v>9840.3799999999992</v>
      </c>
      <c r="AYX1">
        <v>9860.3799999999992</v>
      </c>
      <c r="AYY1">
        <v>9880.3799999999992</v>
      </c>
      <c r="AYZ1">
        <v>9900.3799999999992</v>
      </c>
      <c r="AZA1">
        <v>9920.3799999999992</v>
      </c>
      <c r="AZB1">
        <v>9940.3799999999992</v>
      </c>
      <c r="AZC1">
        <v>9960.3799999999992</v>
      </c>
      <c r="AZD1">
        <v>9980.3799999999992</v>
      </c>
      <c r="AZE1">
        <v>10000.379999999999</v>
      </c>
      <c r="AZF1">
        <v>10020.379999999999</v>
      </c>
      <c r="AZG1">
        <v>10040.379999999999</v>
      </c>
      <c r="AZH1">
        <v>10060.379999999999</v>
      </c>
      <c r="AZI1">
        <v>10080.379999999999</v>
      </c>
      <c r="AZJ1">
        <v>10100.379999999999</v>
      </c>
      <c r="AZK1">
        <v>10120.379999999999</v>
      </c>
      <c r="AZL1">
        <v>10140.379999999999</v>
      </c>
      <c r="AZM1">
        <v>10160.379999999999</v>
      </c>
      <c r="AZN1">
        <v>10180.379999999999</v>
      </c>
      <c r="AZO1">
        <v>10200.379999999999</v>
      </c>
      <c r="AZP1">
        <v>10220.379999999999</v>
      </c>
      <c r="AZQ1">
        <v>10240.379999999999</v>
      </c>
      <c r="AZR1">
        <v>10260.379999999999</v>
      </c>
      <c r="AZS1">
        <v>10280.379999999999</v>
      </c>
      <c r="AZT1">
        <v>10300.379999999999</v>
      </c>
      <c r="AZU1">
        <v>10320.379999999999</v>
      </c>
      <c r="AZV1">
        <v>10340.379999999999</v>
      </c>
      <c r="AZW1">
        <v>10360.379999999999</v>
      </c>
      <c r="AZX1">
        <v>10380.379999999999</v>
      </c>
      <c r="AZY1">
        <v>10400.379999999999</v>
      </c>
      <c r="AZZ1">
        <v>10420.379999999999</v>
      </c>
      <c r="BAA1">
        <v>10440.379999999999</v>
      </c>
      <c r="BAB1">
        <v>10460.379999999999</v>
      </c>
      <c r="BAC1">
        <v>10480.379999999999</v>
      </c>
      <c r="BAD1">
        <v>10500.38</v>
      </c>
      <c r="BAE1">
        <v>10520.38</v>
      </c>
      <c r="BAF1">
        <v>10540.38</v>
      </c>
      <c r="BAG1">
        <v>10560.38</v>
      </c>
      <c r="BAH1">
        <v>10580.38</v>
      </c>
      <c r="BAI1">
        <v>10600.38</v>
      </c>
      <c r="BAJ1">
        <v>10620.38</v>
      </c>
      <c r="BAK1">
        <v>10640.38</v>
      </c>
      <c r="BAL1">
        <v>10660.38</v>
      </c>
      <c r="BAM1">
        <v>10680.38</v>
      </c>
      <c r="BAN1">
        <v>10700.38</v>
      </c>
      <c r="BAO1">
        <v>10720.38</v>
      </c>
      <c r="BAP1">
        <v>10740.38</v>
      </c>
      <c r="BAQ1">
        <v>10760.38</v>
      </c>
      <c r="BAR1">
        <v>10780.38</v>
      </c>
      <c r="BAS1">
        <v>10800.38</v>
      </c>
      <c r="BAT1">
        <v>10820.38</v>
      </c>
      <c r="BAU1">
        <v>10840.38</v>
      </c>
      <c r="BAV1">
        <v>10860.38</v>
      </c>
      <c r="BAW1">
        <v>10880.38</v>
      </c>
      <c r="BAX1">
        <v>10900.38</v>
      </c>
      <c r="BAY1">
        <v>10920.38</v>
      </c>
      <c r="BAZ1">
        <v>10940.38</v>
      </c>
      <c r="BBA1">
        <v>10960.38</v>
      </c>
      <c r="BBB1">
        <v>10980.38</v>
      </c>
      <c r="BBC1">
        <v>11000.38</v>
      </c>
      <c r="BBD1">
        <v>11020.38</v>
      </c>
      <c r="BBE1">
        <v>11040.38</v>
      </c>
      <c r="BBF1">
        <v>11060.38</v>
      </c>
      <c r="BBG1">
        <v>11080.38</v>
      </c>
      <c r="BBH1">
        <v>11100.38</v>
      </c>
      <c r="BBI1">
        <v>11120.38</v>
      </c>
      <c r="BBJ1">
        <v>11140.38</v>
      </c>
      <c r="BBK1">
        <v>11160.38</v>
      </c>
      <c r="BBL1">
        <v>11180.38</v>
      </c>
      <c r="BBM1">
        <v>11200.38</v>
      </c>
      <c r="BBN1">
        <v>11220.38</v>
      </c>
      <c r="BBO1">
        <v>11240.38</v>
      </c>
      <c r="BBP1">
        <v>11260.38</v>
      </c>
      <c r="BBQ1">
        <v>11280.38</v>
      </c>
      <c r="BBR1">
        <v>11300.38</v>
      </c>
      <c r="BBS1">
        <v>11320.38</v>
      </c>
      <c r="BBT1">
        <v>11340.38</v>
      </c>
      <c r="BBU1">
        <v>11360.38</v>
      </c>
      <c r="BBV1">
        <v>11380.38</v>
      </c>
      <c r="BBW1">
        <v>11400.38</v>
      </c>
      <c r="BBX1">
        <v>11420.38</v>
      </c>
      <c r="BBY1">
        <v>11440.38</v>
      </c>
      <c r="BBZ1">
        <v>11460.38</v>
      </c>
      <c r="BCA1">
        <v>11480.38</v>
      </c>
      <c r="BCB1">
        <v>11500.38</v>
      </c>
      <c r="BCC1">
        <v>11520.38</v>
      </c>
      <c r="BCD1">
        <v>11540.38</v>
      </c>
      <c r="BCE1">
        <v>11560.38</v>
      </c>
      <c r="BCF1">
        <v>11580.38</v>
      </c>
      <c r="BCG1">
        <v>11600.38</v>
      </c>
      <c r="BCH1">
        <v>11620.38</v>
      </c>
      <c r="BCI1">
        <v>11640.38</v>
      </c>
      <c r="BCJ1">
        <v>11660.38</v>
      </c>
      <c r="BCK1">
        <v>11680.38</v>
      </c>
      <c r="BCL1">
        <v>11700.38</v>
      </c>
      <c r="BCM1">
        <v>11720.38</v>
      </c>
      <c r="BCN1">
        <v>11740.38</v>
      </c>
      <c r="BCO1">
        <v>11760.38</v>
      </c>
      <c r="BCP1">
        <v>11780.38</v>
      </c>
      <c r="BCQ1">
        <v>11800.38</v>
      </c>
      <c r="BCR1">
        <v>11820.38</v>
      </c>
      <c r="BCS1">
        <v>11840.38</v>
      </c>
      <c r="BCT1">
        <v>11860.38</v>
      </c>
      <c r="BCU1">
        <v>11880.38</v>
      </c>
      <c r="BCV1">
        <v>11900.38</v>
      </c>
      <c r="BCW1">
        <v>11920.38</v>
      </c>
      <c r="BCX1">
        <v>11940.38</v>
      </c>
      <c r="BCY1">
        <v>11960.38</v>
      </c>
      <c r="BCZ1">
        <v>11980.38</v>
      </c>
      <c r="BDA1">
        <v>12000.38</v>
      </c>
      <c r="BDB1">
        <v>12020.38</v>
      </c>
      <c r="BDC1">
        <v>12040.38</v>
      </c>
      <c r="BDD1">
        <v>12060.38</v>
      </c>
      <c r="BDE1">
        <v>12080.38</v>
      </c>
      <c r="BDF1">
        <v>12100.38</v>
      </c>
      <c r="BDG1">
        <v>12120.38</v>
      </c>
      <c r="BDH1">
        <v>12140.38</v>
      </c>
      <c r="BDI1">
        <v>12160.38</v>
      </c>
      <c r="BDJ1">
        <v>12180.38</v>
      </c>
      <c r="BDK1">
        <v>12200.38</v>
      </c>
      <c r="BDL1">
        <v>12220.38</v>
      </c>
      <c r="BDM1">
        <v>12240.38</v>
      </c>
      <c r="BDN1">
        <v>12260.38</v>
      </c>
      <c r="BDO1">
        <v>12280.38</v>
      </c>
      <c r="BDP1">
        <v>12300.38</v>
      </c>
      <c r="BDQ1">
        <v>12320.38</v>
      </c>
      <c r="BDR1">
        <v>12340.38</v>
      </c>
      <c r="BDS1">
        <v>12360.38</v>
      </c>
      <c r="BDT1">
        <v>12380.38</v>
      </c>
      <c r="BDU1">
        <v>12400.38</v>
      </c>
      <c r="BDV1">
        <v>12420.38</v>
      </c>
      <c r="BDW1">
        <v>12440.38</v>
      </c>
      <c r="BDX1">
        <v>12460.38</v>
      </c>
      <c r="BDY1">
        <v>12480.38</v>
      </c>
      <c r="BDZ1">
        <v>12500.38</v>
      </c>
      <c r="BEA1">
        <v>12520.38</v>
      </c>
      <c r="BEB1">
        <v>12540.38</v>
      </c>
      <c r="BEC1">
        <v>12560.38</v>
      </c>
      <c r="BED1">
        <v>12580.38</v>
      </c>
      <c r="BEE1">
        <v>12600.38</v>
      </c>
      <c r="BEF1">
        <v>12620.38</v>
      </c>
      <c r="BEG1">
        <v>12640.38</v>
      </c>
      <c r="BEH1">
        <v>12660.38</v>
      </c>
      <c r="BEI1">
        <v>12680.38</v>
      </c>
      <c r="BEJ1">
        <v>12700.38</v>
      </c>
      <c r="BEK1">
        <v>12720.38</v>
      </c>
      <c r="BEL1">
        <v>12740.38</v>
      </c>
      <c r="BEM1">
        <v>12760.38</v>
      </c>
      <c r="BEN1">
        <v>12780.38</v>
      </c>
      <c r="BEO1">
        <v>12800.38</v>
      </c>
      <c r="BEP1">
        <v>12820.38</v>
      </c>
      <c r="BEQ1">
        <v>12840.38</v>
      </c>
      <c r="BER1">
        <v>12860.38</v>
      </c>
      <c r="BES1">
        <v>12880.38</v>
      </c>
      <c r="BET1">
        <v>12900.38</v>
      </c>
      <c r="BEU1">
        <v>12920.38</v>
      </c>
      <c r="BEV1">
        <v>12940.38</v>
      </c>
      <c r="BEW1">
        <v>12960.38</v>
      </c>
      <c r="BEX1">
        <v>12980.38</v>
      </c>
      <c r="BEY1">
        <v>13000.38</v>
      </c>
      <c r="BEZ1">
        <v>13020.38</v>
      </c>
      <c r="BFA1">
        <v>13040.38</v>
      </c>
      <c r="BFB1">
        <v>13060.38</v>
      </c>
      <c r="BFC1">
        <v>13080.38</v>
      </c>
      <c r="BFD1">
        <v>13100.38</v>
      </c>
      <c r="BFE1">
        <v>13120.38</v>
      </c>
      <c r="BFF1">
        <v>13140.38</v>
      </c>
      <c r="BFG1">
        <v>13160.38</v>
      </c>
      <c r="BFH1">
        <v>13180.38</v>
      </c>
      <c r="BFI1">
        <v>13200.38</v>
      </c>
      <c r="BFJ1">
        <v>13220.38</v>
      </c>
      <c r="BFK1">
        <v>13240.38</v>
      </c>
      <c r="BFL1">
        <v>13260.38</v>
      </c>
      <c r="BFM1">
        <v>13280.38</v>
      </c>
      <c r="BFN1">
        <v>13300.38</v>
      </c>
      <c r="BFO1">
        <v>13320.38</v>
      </c>
      <c r="BFP1">
        <v>13340.38</v>
      </c>
      <c r="BFQ1">
        <v>13360.38</v>
      </c>
      <c r="BFR1">
        <v>13380.38</v>
      </c>
      <c r="BFS1">
        <v>13400.38</v>
      </c>
      <c r="BFT1">
        <v>13420.38</v>
      </c>
      <c r="BFU1">
        <v>13440.38</v>
      </c>
      <c r="BFV1">
        <v>13460.38</v>
      </c>
      <c r="BFW1">
        <v>13480.38</v>
      </c>
      <c r="BFX1">
        <v>13500.38</v>
      </c>
      <c r="BFY1">
        <v>13520.38</v>
      </c>
      <c r="BFZ1">
        <v>13540.38</v>
      </c>
      <c r="BGA1">
        <v>13560.38</v>
      </c>
      <c r="BGB1">
        <v>13580.38</v>
      </c>
      <c r="BGC1">
        <v>13600.38</v>
      </c>
      <c r="BGD1">
        <v>13620.38</v>
      </c>
      <c r="BGE1">
        <v>13640.38</v>
      </c>
      <c r="BGF1">
        <v>13660.38</v>
      </c>
      <c r="BGG1">
        <v>13680.38</v>
      </c>
      <c r="BGH1">
        <v>13700.38</v>
      </c>
      <c r="BGI1">
        <v>13720.38</v>
      </c>
      <c r="BGJ1">
        <v>13740.38</v>
      </c>
      <c r="BGK1">
        <v>13760.38</v>
      </c>
      <c r="BGL1">
        <v>13780.38</v>
      </c>
      <c r="BGM1">
        <v>13800.38</v>
      </c>
      <c r="BGN1">
        <v>13820.38</v>
      </c>
      <c r="BGO1">
        <v>13840.38</v>
      </c>
      <c r="BGP1">
        <v>13860.38</v>
      </c>
      <c r="BGQ1">
        <v>13880.38</v>
      </c>
      <c r="BGR1">
        <v>13900.38</v>
      </c>
      <c r="BGS1">
        <v>13920.38</v>
      </c>
      <c r="BGT1">
        <v>13940.38</v>
      </c>
      <c r="BGU1">
        <v>13960.38</v>
      </c>
      <c r="BGV1">
        <v>13980.38</v>
      </c>
      <c r="BGW1">
        <v>14000.38</v>
      </c>
      <c r="BGX1">
        <v>14020.38</v>
      </c>
      <c r="BGY1">
        <v>14040.38</v>
      </c>
      <c r="BGZ1">
        <v>14060.38</v>
      </c>
      <c r="BHA1">
        <v>14080.38</v>
      </c>
      <c r="BHB1">
        <v>14100.38</v>
      </c>
      <c r="BHC1">
        <v>14120.38</v>
      </c>
      <c r="BHD1">
        <v>14140.38</v>
      </c>
      <c r="BHE1">
        <v>14160.38</v>
      </c>
      <c r="BHF1">
        <v>14180.38</v>
      </c>
      <c r="BHG1">
        <v>14200.38</v>
      </c>
      <c r="BHH1">
        <v>14220.38</v>
      </c>
      <c r="BHI1">
        <v>14240.38</v>
      </c>
      <c r="BHJ1">
        <v>14260.38</v>
      </c>
      <c r="BHK1">
        <v>14280.38</v>
      </c>
      <c r="BHL1">
        <v>14300.38</v>
      </c>
      <c r="BHM1">
        <v>14320.38</v>
      </c>
      <c r="BHN1">
        <v>14340.38</v>
      </c>
      <c r="BHO1">
        <v>14360.38</v>
      </c>
      <c r="BHP1">
        <v>14380.38</v>
      </c>
      <c r="BHQ1">
        <v>14400.38</v>
      </c>
      <c r="BHR1">
        <v>14420.38</v>
      </c>
      <c r="BHS1">
        <v>14440.38</v>
      </c>
      <c r="BHT1">
        <v>14460.38</v>
      </c>
      <c r="BHU1">
        <v>14480.38</v>
      </c>
      <c r="BHV1">
        <v>14500.38</v>
      </c>
      <c r="BHW1">
        <v>14520.38</v>
      </c>
      <c r="BHX1">
        <v>14540.38</v>
      </c>
      <c r="BHY1">
        <v>14560.38</v>
      </c>
      <c r="BHZ1">
        <v>14580.38</v>
      </c>
      <c r="BIA1">
        <v>14600.38</v>
      </c>
      <c r="BIB1">
        <v>14620.38</v>
      </c>
      <c r="BIC1">
        <v>14640.38</v>
      </c>
      <c r="BID1">
        <v>14660.38</v>
      </c>
      <c r="BIE1">
        <v>14680.38</v>
      </c>
      <c r="BIF1">
        <v>14700.38</v>
      </c>
      <c r="BIG1">
        <v>14720.38</v>
      </c>
      <c r="BIH1">
        <v>14740.38</v>
      </c>
      <c r="BII1">
        <v>14760.38</v>
      </c>
      <c r="BIJ1">
        <v>14780.38</v>
      </c>
      <c r="BIK1">
        <v>14800.38</v>
      </c>
      <c r="BIL1">
        <v>14820.38</v>
      </c>
      <c r="BIM1">
        <v>14840.38</v>
      </c>
      <c r="BIN1">
        <v>14860.38</v>
      </c>
      <c r="BIO1">
        <v>14880.38</v>
      </c>
      <c r="BIP1">
        <v>14900.38</v>
      </c>
      <c r="BIQ1">
        <v>14920.38</v>
      </c>
      <c r="BIR1">
        <v>14940.38</v>
      </c>
      <c r="BIS1">
        <v>14960.38</v>
      </c>
      <c r="BIT1">
        <v>14980.38</v>
      </c>
      <c r="BIU1">
        <v>15000.38</v>
      </c>
      <c r="BIV1">
        <v>15020.38</v>
      </c>
      <c r="BIW1">
        <v>15040.38</v>
      </c>
      <c r="BIX1">
        <v>15060.38</v>
      </c>
      <c r="BIY1">
        <v>15080.38</v>
      </c>
      <c r="BIZ1">
        <v>15100.38</v>
      </c>
      <c r="BJA1">
        <v>15120.38</v>
      </c>
      <c r="BJB1">
        <v>15140.38</v>
      </c>
      <c r="BJC1">
        <v>15160.38</v>
      </c>
      <c r="BJD1">
        <v>15180.38</v>
      </c>
      <c r="BJE1">
        <v>15200.38</v>
      </c>
      <c r="BJF1">
        <v>15220.38</v>
      </c>
      <c r="BJG1">
        <v>15240.38</v>
      </c>
      <c r="BJH1">
        <v>15260.38</v>
      </c>
      <c r="BJI1">
        <v>15280.38</v>
      </c>
      <c r="BJJ1">
        <v>15300.38</v>
      </c>
      <c r="BJK1">
        <v>15320.38</v>
      </c>
      <c r="BJL1">
        <v>15340.38</v>
      </c>
      <c r="BJM1">
        <v>15360.38</v>
      </c>
      <c r="BJN1">
        <v>15380.38</v>
      </c>
      <c r="BJO1">
        <v>15400.38</v>
      </c>
      <c r="BJP1">
        <v>15420.38</v>
      </c>
      <c r="BJQ1">
        <v>15440.38</v>
      </c>
      <c r="BJR1">
        <v>15460.38</v>
      </c>
      <c r="BJS1">
        <v>15480.38</v>
      </c>
      <c r="BJT1">
        <v>15500.38</v>
      </c>
      <c r="BJU1">
        <v>15520.38</v>
      </c>
      <c r="BJV1">
        <v>15540.38</v>
      </c>
      <c r="BJW1">
        <v>15560.38</v>
      </c>
      <c r="BJX1">
        <v>15580.38</v>
      </c>
      <c r="BJY1">
        <v>15600.38</v>
      </c>
      <c r="BJZ1">
        <v>15620.38</v>
      </c>
      <c r="BKA1">
        <v>15640.38</v>
      </c>
      <c r="BKB1">
        <v>15660.38</v>
      </c>
      <c r="BKC1">
        <v>15680.38</v>
      </c>
      <c r="BKD1">
        <v>15700.38</v>
      </c>
      <c r="BKE1">
        <v>15720.38</v>
      </c>
      <c r="BKF1">
        <v>15740.38</v>
      </c>
      <c r="BKG1">
        <v>15760.38</v>
      </c>
      <c r="BKH1">
        <v>15780.38</v>
      </c>
      <c r="BKI1">
        <v>15800.38</v>
      </c>
      <c r="BKJ1">
        <v>15820.38</v>
      </c>
      <c r="BKK1">
        <v>15840.38</v>
      </c>
      <c r="BKL1">
        <v>15860.38</v>
      </c>
      <c r="BKM1">
        <v>15880.38</v>
      </c>
      <c r="BKN1">
        <v>15900.38</v>
      </c>
      <c r="BKO1">
        <v>15920.38</v>
      </c>
      <c r="BKP1">
        <v>15940.38</v>
      </c>
      <c r="BKQ1">
        <v>15960.38</v>
      </c>
      <c r="BKR1">
        <v>15980.38</v>
      </c>
      <c r="BKS1">
        <v>16000.38</v>
      </c>
      <c r="BKT1">
        <v>16020.38</v>
      </c>
      <c r="BKU1">
        <v>16040.38</v>
      </c>
      <c r="BKV1">
        <v>16060.38</v>
      </c>
      <c r="BKW1">
        <v>16080.38</v>
      </c>
      <c r="BKX1">
        <v>16100.38</v>
      </c>
      <c r="BKY1">
        <v>16120.38</v>
      </c>
      <c r="BKZ1">
        <v>16140.38</v>
      </c>
      <c r="BLA1">
        <v>16160.38</v>
      </c>
      <c r="BLB1">
        <v>16180.38</v>
      </c>
      <c r="BLC1">
        <v>16200.38</v>
      </c>
      <c r="BLD1">
        <v>16220.38</v>
      </c>
      <c r="BLE1">
        <v>16240.38</v>
      </c>
      <c r="BLF1">
        <v>16260.38</v>
      </c>
      <c r="BLG1">
        <v>16280.38</v>
      </c>
      <c r="BLH1">
        <v>16300.38</v>
      </c>
      <c r="BLI1">
        <v>16320.38</v>
      </c>
      <c r="BLJ1">
        <v>16340.38</v>
      </c>
      <c r="BLK1">
        <v>16360.38</v>
      </c>
      <c r="BLL1">
        <v>16380.38</v>
      </c>
      <c r="BLM1">
        <v>16400.38</v>
      </c>
      <c r="BLN1">
        <v>16420.38</v>
      </c>
      <c r="BLO1">
        <v>16440.38</v>
      </c>
      <c r="BLP1">
        <v>16460.38</v>
      </c>
      <c r="BLQ1">
        <v>16480.38</v>
      </c>
      <c r="BLR1">
        <v>16500.38</v>
      </c>
      <c r="BLS1">
        <v>16520.38</v>
      </c>
      <c r="BLT1">
        <v>16540.38</v>
      </c>
      <c r="BLU1">
        <v>16560.38</v>
      </c>
      <c r="BLV1">
        <v>16580.38</v>
      </c>
      <c r="BLW1">
        <v>16600.38</v>
      </c>
      <c r="BLX1">
        <v>16620.38</v>
      </c>
      <c r="BLY1">
        <v>16640.38</v>
      </c>
      <c r="BLZ1">
        <v>16660.38</v>
      </c>
      <c r="BMA1">
        <v>16680.38</v>
      </c>
      <c r="BMB1">
        <v>16700.38</v>
      </c>
      <c r="BMC1">
        <v>16720.38</v>
      </c>
      <c r="BMD1">
        <v>16740.38</v>
      </c>
      <c r="BME1">
        <v>16760.38</v>
      </c>
      <c r="BMF1">
        <v>16780.38</v>
      </c>
      <c r="BMG1">
        <v>16800.38</v>
      </c>
      <c r="BMH1">
        <v>16820.38</v>
      </c>
      <c r="BMI1">
        <v>16840.38</v>
      </c>
      <c r="BMJ1">
        <v>16860.38</v>
      </c>
      <c r="BMK1">
        <v>16880.38</v>
      </c>
      <c r="BML1">
        <v>16900.38</v>
      </c>
      <c r="BMM1">
        <v>16920.38</v>
      </c>
      <c r="BMN1">
        <v>16940.38</v>
      </c>
      <c r="BMO1">
        <v>16960.38</v>
      </c>
      <c r="BMP1">
        <v>16980.38</v>
      </c>
      <c r="BMQ1">
        <v>17000.38</v>
      </c>
      <c r="BMR1">
        <v>17020.38</v>
      </c>
      <c r="BMS1">
        <v>17040.38</v>
      </c>
      <c r="BMT1">
        <v>17060.38</v>
      </c>
      <c r="BMU1">
        <v>17080.38</v>
      </c>
      <c r="BMV1">
        <v>17100.38</v>
      </c>
      <c r="BMW1">
        <v>17120.38</v>
      </c>
      <c r="BMX1">
        <v>17140.38</v>
      </c>
      <c r="BMY1">
        <v>17160.38</v>
      </c>
      <c r="BMZ1">
        <v>17180.38</v>
      </c>
      <c r="BNA1">
        <v>17200.38</v>
      </c>
      <c r="BNB1">
        <v>17220.38</v>
      </c>
      <c r="BNC1">
        <v>17240.38</v>
      </c>
      <c r="BND1">
        <v>17260.38</v>
      </c>
      <c r="BNE1">
        <v>17280.38</v>
      </c>
      <c r="BNF1">
        <v>17300.38</v>
      </c>
      <c r="BNG1">
        <v>17320.38</v>
      </c>
      <c r="BNH1">
        <v>17340.38</v>
      </c>
      <c r="BNI1">
        <v>17360.38</v>
      </c>
      <c r="BNJ1">
        <v>17380.38</v>
      </c>
      <c r="BNK1">
        <v>17400.38</v>
      </c>
      <c r="BNL1">
        <v>17420.38</v>
      </c>
      <c r="BNM1">
        <v>17440.38</v>
      </c>
      <c r="BNN1">
        <v>17460.38</v>
      </c>
      <c r="BNO1">
        <v>17480.38</v>
      </c>
      <c r="BNP1">
        <v>17500.38</v>
      </c>
      <c r="BNQ1">
        <v>17520.38</v>
      </c>
      <c r="BNR1">
        <v>17540.38</v>
      </c>
      <c r="BNS1">
        <v>17560.38</v>
      </c>
      <c r="BNT1">
        <v>17580.38</v>
      </c>
      <c r="BNU1">
        <v>17600.38</v>
      </c>
      <c r="BNV1">
        <v>17620.38</v>
      </c>
      <c r="BNW1">
        <v>17640.38</v>
      </c>
      <c r="BNX1">
        <v>17660.38</v>
      </c>
      <c r="BNY1">
        <v>17680.38</v>
      </c>
      <c r="BNZ1">
        <v>17700.38</v>
      </c>
      <c r="BOA1">
        <v>17720.38</v>
      </c>
      <c r="BOB1">
        <v>17740.38</v>
      </c>
      <c r="BOC1">
        <v>17760.38</v>
      </c>
      <c r="BOD1">
        <v>17780.38</v>
      </c>
      <c r="BOE1">
        <v>17800.38</v>
      </c>
      <c r="BOF1">
        <v>17820.38</v>
      </c>
      <c r="BOG1">
        <v>17840.38</v>
      </c>
      <c r="BOH1">
        <v>17860.38</v>
      </c>
      <c r="BOI1">
        <v>17880.38</v>
      </c>
      <c r="BOJ1">
        <v>17900.38</v>
      </c>
      <c r="BOK1">
        <v>17920.38</v>
      </c>
      <c r="BOL1">
        <v>17940.38</v>
      </c>
      <c r="BOM1">
        <v>17960.38</v>
      </c>
      <c r="BON1">
        <v>17980.38</v>
      </c>
      <c r="BOO1">
        <v>18000.38</v>
      </c>
    </row>
    <row r="2" spans="1:1757" ht="14.5" x14ac:dyDescent="0.35">
      <c r="A2"/>
      <c r="B2">
        <v>2.0683900000000002E-2</v>
      </c>
      <c r="C2">
        <v>4.0885599999999998E-3</v>
      </c>
      <c r="D2">
        <v>3.7145500000000001E-3</v>
      </c>
      <c r="E2">
        <v>3.5301099999999999E-3</v>
      </c>
      <c r="F2">
        <v>3.4180399999999998E-3</v>
      </c>
      <c r="G2">
        <v>3.3463500000000001E-3</v>
      </c>
      <c r="H2">
        <v>3.2786299999999998E-3</v>
      </c>
      <c r="I2">
        <v>3.2442399999999998E-3</v>
      </c>
      <c r="J2">
        <v>3.1638399999999998E-3</v>
      </c>
      <c r="K2">
        <v>3.0559599999999999E-3</v>
      </c>
      <c r="L2">
        <v>3.0255999999999998E-3</v>
      </c>
      <c r="M2">
        <v>2.8608599999999998E-3</v>
      </c>
      <c r="N2">
        <v>2.8467200000000001E-3</v>
      </c>
      <c r="O2">
        <v>2.80292E-3</v>
      </c>
      <c r="P2">
        <v>2.7886500000000002E-3</v>
      </c>
      <c r="Q2">
        <v>2.7853700000000001E-3</v>
      </c>
      <c r="R2">
        <v>2.758E-3</v>
      </c>
      <c r="S2">
        <v>2.74508E-3</v>
      </c>
      <c r="T2">
        <v>2.7349599999999998E-3</v>
      </c>
      <c r="U2">
        <v>2.7343799999999998E-3</v>
      </c>
      <c r="V2">
        <v>2.70681E-3</v>
      </c>
      <c r="W2">
        <v>2.6920300000000002E-3</v>
      </c>
      <c r="X2">
        <v>2.69024E-3</v>
      </c>
      <c r="Y2">
        <v>2.66285E-3</v>
      </c>
      <c r="Z2">
        <v>2.6574400000000001E-3</v>
      </c>
      <c r="AA2">
        <v>2.6568400000000002E-3</v>
      </c>
      <c r="AB2">
        <v>2.6309100000000002E-3</v>
      </c>
      <c r="AC2">
        <v>2.6299499999999998E-3</v>
      </c>
      <c r="AD2">
        <v>2.6371300000000001E-3</v>
      </c>
      <c r="AE2">
        <v>2.6160100000000002E-3</v>
      </c>
      <c r="AF2">
        <v>2.62613E-3</v>
      </c>
      <c r="AG2">
        <v>2.5971000000000002E-3</v>
      </c>
      <c r="AH2">
        <v>2.5899E-3</v>
      </c>
      <c r="AI2">
        <v>2.6049300000000001E-3</v>
      </c>
      <c r="AJ2">
        <v>2.5774999999999999E-3</v>
      </c>
      <c r="AK2">
        <v>2.5805300000000002E-3</v>
      </c>
      <c r="AL2">
        <v>2.56793E-3</v>
      </c>
      <c r="AM2">
        <v>2.5582999999999999E-3</v>
      </c>
      <c r="AN2">
        <v>2.55536E-3</v>
      </c>
      <c r="AO2">
        <v>2.5578200000000001E-3</v>
      </c>
      <c r="AP2">
        <v>2.5416700000000002E-3</v>
      </c>
      <c r="AQ2">
        <v>2.5385500000000001E-3</v>
      </c>
      <c r="AR2">
        <v>2.5293799999999999E-3</v>
      </c>
      <c r="AS2">
        <v>2.5287899999999999E-3</v>
      </c>
      <c r="AT2">
        <v>2.5166199999999998E-3</v>
      </c>
      <c r="AU2">
        <v>2.5195999999999999E-3</v>
      </c>
      <c r="AV2">
        <v>2.5128799999999999E-3</v>
      </c>
      <c r="AW2">
        <v>2.5000199999999999E-3</v>
      </c>
      <c r="AX2">
        <v>2.4992500000000002E-3</v>
      </c>
      <c r="AY2">
        <v>2.5147899999999998E-3</v>
      </c>
      <c r="AZ2">
        <v>2.4924999999999999E-3</v>
      </c>
      <c r="BA2">
        <v>2.4871799999999999E-3</v>
      </c>
      <c r="BB2">
        <v>2.4753399999999999E-3</v>
      </c>
      <c r="BC2">
        <v>2.4846400000000002E-3</v>
      </c>
      <c r="BD2">
        <v>2.4706799999999998E-3</v>
      </c>
      <c r="BE2">
        <v>2.4773099999999999E-3</v>
      </c>
      <c r="BF2">
        <v>2.4713999999999999E-3</v>
      </c>
      <c r="BG2">
        <v>2.4456600000000001E-3</v>
      </c>
      <c r="BH2">
        <v>2.4527099999999999E-3</v>
      </c>
      <c r="BI2">
        <v>2.4522799999999998E-3</v>
      </c>
      <c r="BJ2">
        <v>2.4469499999999998E-3</v>
      </c>
      <c r="BK2">
        <v>2.4449099999999998E-3</v>
      </c>
      <c r="BL2">
        <v>2.45627E-3</v>
      </c>
      <c r="BM2">
        <v>2.4285700000000001E-3</v>
      </c>
      <c r="BN2">
        <v>2.4295100000000002E-3</v>
      </c>
      <c r="BO2">
        <v>2.4236499999999998E-3</v>
      </c>
      <c r="BP2">
        <v>2.43371E-3</v>
      </c>
      <c r="BQ2">
        <v>2.4186799999999999E-3</v>
      </c>
      <c r="BR2">
        <v>2.4176200000000001E-3</v>
      </c>
      <c r="BS2">
        <v>2.4142600000000001E-3</v>
      </c>
      <c r="BT2">
        <v>2.4152700000000002E-3</v>
      </c>
      <c r="BU2">
        <v>2.4082800000000001E-3</v>
      </c>
      <c r="BV2">
        <v>2.4043900000000002E-3</v>
      </c>
      <c r="BW2">
        <v>2.40618E-3</v>
      </c>
      <c r="BX2">
        <v>2.3933000000000001E-3</v>
      </c>
      <c r="BY2">
        <v>2.3934400000000002E-3</v>
      </c>
      <c r="BZ2">
        <v>2.3885099999999999E-3</v>
      </c>
      <c r="CA2">
        <v>2.3963999999999999E-3</v>
      </c>
      <c r="CB2">
        <v>2.37455E-3</v>
      </c>
      <c r="CC2">
        <v>2.3733299999999999E-3</v>
      </c>
      <c r="CD2">
        <v>2.3870599999999999E-3</v>
      </c>
      <c r="CE2">
        <v>2.38689E-3</v>
      </c>
      <c r="CF2">
        <v>2.3752000000000001E-3</v>
      </c>
      <c r="CG2">
        <v>2.3735000000000002E-3</v>
      </c>
      <c r="CH2">
        <v>2.38865E-3</v>
      </c>
      <c r="CI2">
        <v>2.3571199999999999E-3</v>
      </c>
      <c r="CJ2">
        <v>2.3653099999999998E-3</v>
      </c>
      <c r="CK2">
        <v>2.3701E-3</v>
      </c>
      <c r="CL2">
        <v>2.3485799999999999E-3</v>
      </c>
      <c r="CM2">
        <v>2.3601099999999999E-3</v>
      </c>
      <c r="CN2">
        <v>2.3771199999999999E-3</v>
      </c>
      <c r="CO2">
        <v>2.3454000000000001E-3</v>
      </c>
      <c r="CP2">
        <v>2.3558699999999999E-3</v>
      </c>
      <c r="CQ2">
        <v>2.3421100000000001E-3</v>
      </c>
      <c r="CR2">
        <v>2.3478000000000001E-3</v>
      </c>
      <c r="CS2">
        <v>2.3350300000000001E-3</v>
      </c>
      <c r="CT2">
        <v>2.3379099999999999E-3</v>
      </c>
      <c r="CU2">
        <v>2.3314500000000001E-3</v>
      </c>
      <c r="CV2">
        <v>2.33264E-3</v>
      </c>
      <c r="CW2">
        <v>2.3417999999999998E-3</v>
      </c>
      <c r="CX2">
        <v>2.33001E-3</v>
      </c>
      <c r="CY2">
        <v>2.3235600000000001E-3</v>
      </c>
      <c r="CZ2">
        <v>2.3336400000000001E-3</v>
      </c>
      <c r="DA2">
        <v>2.3309799999999999E-3</v>
      </c>
      <c r="DB2">
        <v>2.3144400000000001E-3</v>
      </c>
      <c r="DC2">
        <v>2.3222500000000001E-3</v>
      </c>
      <c r="DD2">
        <v>2.3096100000000001E-3</v>
      </c>
      <c r="DE2">
        <v>2.2996599999999998E-3</v>
      </c>
      <c r="DF2">
        <v>2.3249E-3</v>
      </c>
      <c r="DG2">
        <v>2.3098300000000001E-3</v>
      </c>
      <c r="DH2">
        <v>2.3053100000000001E-3</v>
      </c>
      <c r="DI2">
        <v>2.3034599999999998E-3</v>
      </c>
      <c r="DJ2">
        <v>2.3105399999999998E-3</v>
      </c>
      <c r="DK2">
        <v>2.2936699999999998E-3</v>
      </c>
      <c r="DL2">
        <v>2.2925200000000001E-3</v>
      </c>
      <c r="DM2">
        <v>2.3022099999999998E-3</v>
      </c>
      <c r="DN2">
        <v>2.28013E-3</v>
      </c>
      <c r="DO2">
        <v>2.2951500000000001E-3</v>
      </c>
      <c r="DP2">
        <v>2.2909100000000002E-3</v>
      </c>
      <c r="DQ2">
        <v>2.2809100000000001E-3</v>
      </c>
      <c r="DR2">
        <v>2.29204E-3</v>
      </c>
      <c r="DS2">
        <v>2.2778799999999999E-3</v>
      </c>
      <c r="DT2">
        <v>2.2696700000000001E-3</v>
      </c>
      <c r="DU2">
        <v>2.2831499999999998E-3</v>
      </c>
      <c r="DV2">
        <v>2.2781699999999999E-3</v>
      </c>
      <c r="DW2">
        <v>2.26451E-3</v>
      </c>
      <c r="DX2">
        <v>2.2780999999999999E-3</v>
      </c>
      <c r="DY2">
        <v>2.2684599999999999E-3</v>
      </c>
      <c r="DZ2">
        <v>2.2665699999999999E-3</v>
      </c>
      <c r="EA2">
        <v>2.27589E-3</v>
      </c>
      <c r="EB2">
        <v>2.3364800000000002E-3</v>
      </c>
      <c r="EC2">
        <v>2.34877E-3</v>
      </c>
      <c r="ED2">
        <v>2.3453699999999998E-3</v>
      </c>
      <c r="EE2">
        <v>2.3406799999999999E-3</v>
      </c>
      <c r="EF2">
        <v>2.36936E-3</v>
      </c>
      <c r="EG2">
        <v>2.3240499999999998E-3</v>
      </c>
      <c r="EH2">
        <v>2.3475700000000002E-3</v>
      </c>
      <c r="EI2">
        <v>2.3411600000000001E-3</v>
      </c>
      <c r="EJ2">
        <v>2.3285200000000002E-3</v>
      </c>
      <c r="EK2">
        <v>2.3309799999999999E-3</v>
      </c>
      <c r="EL2">
        <v>2.3374099999999998E-3</v>
      </c>
      <c r="EM2">
        <v>2.3309899999999998E-3</v>
      </c>
      <c r="EN2">
        <v>2.3170399999999998E-3</v>
      </c>
      <c r="EO2">
        <v>2.3389399999999999E-3</v>
      </c>
      <c r="EP2">
        <v>2.32292E-3</v>
      </c>
      <c r="EQ2">
        <v>2.3400399999999998E-3</v>
      </c>
      <c r="ER2">
        <v>2.32351E-3</v>
      </c>
      <c r="ES2">
        <v>2.3093200000000001E-3</v>
      </c>
      <c r="ET2">
        <v>2.3145499999999999E-3</v>
      </c>
      <c r="EU2">
        <v>2.3143E-3</v>
      </c>
      <c r="EV2">
        <v>2.3112100000000002E-3</v>
      </c>
      <c r="EW2">
        <v>2.3349400000000002E-3</v>
      </c>
      <c r="EX2">
        <v>2.3208600000000001E-3</v>
      </c>
      <c r="EY2">
        <v>2.3002999999999999E-3</v>
      </c>
      <c r="EZ2">
        <v>2.3227399999999998E-3</v>
      </c>
      <c r="FA2">
        <v>2.29327E-3</v>
      </c>
      <c r="FB2">
        <v>2.30314E-3</v>
      </c>
      <c r="FC2">
        <v>2.31117E-3</v>
      </c>
      <c r="FD2">
        <v>2.2935400000000002E-3</v>
      </c>
      <c r="FE2">
        <v>2.2980499999999998E-3</v>
      </c>
      <c r="FF2">
        <v>2.3039599999999999E-3</v>
      </c>
      <c r="FG2">
        <v>2.2907499999999998E-3</v>
      </c>
      <c r="FH2">
        <v>2.2943600000000001E-3</v>
      </c>
      <c r="FI2">
        <v>2.2900300000000002E-3</v>
      </c>
      <c r="FJ2">
        <v>2.2928200000000001E-3</v>
      </c>
      <c r="FK2">
        <v>2.2846199999999998E-3</v>
      </c>
      <c r="FL2">
        <v>2.2901800000000002E-3</v>
      </c>
      <c r="FM2">
        <v>2.2856899999999999E-3</v>
      </c>
      <c r="FN2">
        <v>2.2730599999999999E-3</v>
      </c>
      <c r="FO2">
        <v>2.2847499999999999E-3</v>
      </c>
      <c r="FP2">
        <v>2.2741900000000002E-3</v>
      </c>
      <c r="FQ2">
        <v>2.2796600000000002E-3</v>
      </c>
      <c r="FR2">
        <v>2.2767099999999999E-3</v>
      </c>
      <c r="FS2">
        <v>2.2704399999999999E-3</v>
      </c>
      <c r="FT2">
        <v>2.26721E-3</v>
      </c>
      <c r="FU2">
        <v>2.2739599999999998E-3</v>
      </c>
      <c r="FV2">
        <v>2.2728399999999999E-3</v>
      </c>
      <c r="FW2">
        <v>2.2723700000000001E-3</v>
      </c>
      <c r="FX2">
        <v>2.2648400000000002E-3</v>
      </c>
      <c r="FY2">
        <v>2.2639600000000002E-3</v>
      </c>
      <c r="FZ2">
        <v>2.2549499999999999E-3</v>
      </c>
      <c r="GA2">
        <v>2.25567E-3</v>
      </c>
      <c r="GB2">
        <v>2.2668599999999999E-3</v>
      </c>
      <c r="GC2">
        <v>2.2538900000000001E-3</v>
      </c>
      <c r="GD2">
        <v>2.2674700000000002E-3</v>
      </c>
      <c r="GE2">
        <v>2.2591899999999999E-3</v>
      </c>
      <c r="GF2">
        <v>2.2503499999999999E-3</v>
      </c>
      <c r="GG2">
        <v>2.25056E-3</v>
      </c>
      <c r="GH2">
        <v>2.2539399999999998E-3</v>
      </c>
      <c r="GI2">
        <v>2.2564299999999998E-3</v>
      </c>
      <c r="GJ2">
        <v>2.2534899999999999E-3</v>
      </c>
      <c r="GK2">
        <v>2.2518E-3</v>
      </c>
      <c r="GL2">
        <v>2.2497699999999999E-3</v>
      </c>
      <c r="GM2">
        <v>2.2518799999999999E-3</v>
      </c>
      <c r="GN2">
        <v>2.2471499999999998E-3</v>
      </c>
      <c r="GO2">
        <v>2.2513699999999999E-3</v>
      </c>
      <c r="GP2">
        <v>2.2413300000000001E-3</v>
      </c>
      <c r="GQ2">
        <v>2.2373200000000001E-3</v>
      </c>
      <c r="GR2">
        <v>2.2387100000000001E-3</v>
      </c>
      <c r="GS2">
        <v>2.2308300000000001E-3</v>
      </c>
      <c r="GT2">
        <v>2.2332599999999999E-3</v>
      </c>
      <c r="GU2">
        <v>2.2426400000000002E-3</v>
      </c>
      <c r="GV2">
        <v>2.2380899999999999E-3</v>
      </c>
      <c r="GW2">
        <v>2.22157E-3</v>
      </c>
      <c r="GX2">
        <v>2.24383E-3</v>
      </c>
      <c r="GY2">
        <v>2.2359900000000002E-3</v>
      </c>
      <c r="GZ2">
        <v>2.2337400000000001E-3</v>
      </c>
      <c r="HA2">
        <v>2.2206299999999999E-3</v>
      </c>
      <c r="HB2">
        <v>2.2279000000000001E-3</v>
      </c>
      <c r="HC2">
        <v>2.2276100000000001E-3</v>
      </c>
      <c r="HD2">
        <v>2.2155299999999998E-3</v>
      </c>
      <c r="HE2">
        <v>2.21916E-3</v>
      </c>
      <c r="HF2">
        <v>2.22354E-3</v>
      </c>
      <c r="HG2">
        <v>2.2191799999999999E-3</v>
      </c>
      <c r="HH2">
        <v>2.22207E-3</v>
      </c>
      <c r="HI2">
        <v>2.2393999999999999E-3</v>
      </c>
      <c r="HJ2">
        <v>2.2025999999999999E-3</v>
      </c>
      <c r="HK2">
        <v>2.21119E-3</v>
      </c>
      <c r="HL2">
        <v>2.2097100000000001E-3</v>
      </c>
      <c r="HM2">
        <v>2.2176299999999999E-3</v>
      </c>
      <c r="HN2">
        <v>2.21535E-3</v>
      </c>
      <c r="HO2">
        <v>2.2091699999999999E-3</v>
      </c>
      <c r="HP2">
        <v>2.20528E-3</v>
      </c>
      <c r="HQ2">
        <v>2.2093199999999999E-3</v>
      </c>
      <c r="HR2">
        <v>2.1908499999999998E-3</v>
      </c>
      <c r="HS2">
        <v>2.2076499999999998E-3</v>
      </c>
      <c r="HT2">
        <v>2.19856E-3</v>
      </c>
      <c r="HU2">
        <v>2.2090500000000002E-3</v>
      </c>
      <c r="HV2">
        <v>2.19367E-3</v>
      </c>
      <c r="HW2">
        <v>2.1848800000000002E-3</v>
      </c>
      <c r="HX2">
        <v>2.1974099999999999E-3</v>
      </c>
      <c r="HY2">
        <v>2.1947099999999999E-3</v>
      </c>
      <c r="HZ2">
        <v>2.1813900000000001E-3</v>
      </c>
      <c r="IA2">
        <v>2.1850799999999998E-3</v>
      </c>
      <c r="IB2">
        <v>2.1992700000000001E-3</v>
      </c>
      <c r="IC2">
        <v>2.1810800000000002E-3</v>
      </c>
      <c r="ID2">
        <v>2.1967200000000001E-3</v>
      </c>
      <c r="IE2">
        <v>2.1851700000000002E-3</v>
      </c>
      <c r="IF2">
        <v>2.1977099999999999E-3</v>
      </c>
      <c r="IG2">
        <v>2.1839199999999998E-3</v>
      </c>
      <c r="IH2">
        <v>2.1824000000000001E-3</v>
      </c>
      <c r="II2">
        <v>2.1802100000000001E-3</v>
      </c>
      <c r="IJ2">
        <v>2.1726200000000001E-3</v>
      </c>
      <c r="IK2">
        <v>2.1764800000000002E-3</v>
      </c>
      <c r="IL2">
        <v>2.1784899999999999E-3</v>
      </c>
      <c r="IM2">
        <v>2.1692399999999998E-3</v>
      </c>
      <c r="IN2">
        <v>2.1989900000000001E-3</v>
      </c>
      <c r="IO2">
        <v>2.1700700000000001E-3</v>
      </c>
      <c r="IP2">
        <v>2.2013599999999999E-3</v>
      </c>
      <c r="IQ2">
        <v>2.1626599999999998E-3</v>
      </c>
      <c r="IR2">
        <v>2.1834900000000002E-3</v>
      </c>
      <c r="IS2">
        <v>2.1710900000000001E-3</v>
      </c>
      <c r="IT2">
        <v>2.16804E-3</v>
      </c>
      <c r="IU2">
        <v>2.1667399999999999E-3</v>
      </c>
      <c r="IV2">
        <v>2.1750099999999998E-3</v>
      </c>
      <c r="IW2">
        <v>2.1666900000000002E-3</v>
      </c>
      <c r="IX2">
        <v>2.1798E-3</v>
      </c>
      <c r="IY2">
        <v>2.1607000000000002E-3</v>
      </c>
      <c r="IZ2">
        <v>2.1555099999999998E-3</v>
      </c>
      <c r="JA2">
        <v>2.1582400000000001E-3</v>
      </c>
      <c r="JB2">
        <v>2.1688599999999999E-3</v>
      </c>
      <c r="JC2">
        <v>2.1567000000000001E-3</v>
      </c>
      <c r="JD2">
        <v>2.15401E-3</v>
      </c>
      <c r="JE2">
        <v>2.14985E-3</v>
      </c>
      <c r="JF2">
        <v>2.1591599999999998E-3</v>
      </c>
      <c r="JG2">
        <v>2.1503899999999999E-3</v>
      </c>
      <c r="JH2">
        <v>2.15445E-3</v>
      </c>
      <c r="JI2">
        <v>2.1526900000000001E-3</v>
      </c>
      <c r="JJ2">
        <v>2.15788E-3</v>
      </c>
      <c r="JK2">
        <v>2.1430400000000001E-3</v>
      </c>
      <c r="JL2">
        <v>2.1550300000000001E-3</v>
      </c>
      <c r="JM2">
        <v>2.14825E-3</v>
      </c>
      <c r="JN2">
        <v>2.14109E-3</v>
      </c>
      <c r="JO2">
        <v>2.1451700000000001E-3</v>
      </c>
      <c r="JP2">
        <v>2.14635E-3</v>
      </c>
      <c r="JQ2">
        <v>2.1456600000000002E-3</v>
      </c>
      <c r="JR2">
        <v>2.1361800000000001E-3</v>
      </c>
      <c r="JS2">
        <v>2.1632800000000001E-3</v>
      </c>
      <c r="JT2">
        <v>2.1398200000000002E-3</v>
      </c>
      <c r="JU2">
        <v>2.1494499999999998E-3</v>
      </c>
      <c r="JV2">
        <v>2.1337299999999999E-3</v>
      </c>
      <c r="JW2">
        <v>2.1350399999999999E-3</v>
      </c>
      <c r="JX2">
        <v>2.1511899999999999E-3</v>
      </c>
      <c r="JY2">
        <v>2.1320599999999999E-3</v>
      </c>
      <c r="JZ2">
        <v>2.1413700000000001E-3</v>
      </c>
      <c r="KA2">
        <v>2.1350100000000001E-3</v>
      </c>
      <c r="KB2">
        <v>2.1357199999999998E-3</v>
      </c>
      <c r="KC2">
        <v>2.14263E-3</v>
      </c>
      <c r="KD2">
        <v>2.1393499999999999E-3</v>
      </c>
      <c r="KE2">
        <v>2.1355800000000002E-3</v>
      </c>
      <c r="KF2">
        <v>2.1349400000000001E-3</v>
      </c>
      <c r="KG2">
        <v>2.1392500000000001E-3</v>
      </c>
      <c r="KH2">
        <v>2.1243899999999999E-3</v>
      </c>
      <c r="KI2">
        <v>2.1259299999999998E-3</v>
      </c>
      <c r="KJ2">
        <v>2.12991E-3</v>
      </c>
      <c r="KK2">
        <v>2.1406799999999998E-3</v>
      </c>
      <c r="KL2">
        <v>2.12334E-3</v>
      </c>
      <c r="KM2">
        <v>2.1292400000000001E-3</v>
      </c>
      <c r="KN2">
        <v>2.1328599999999999E-3</v>
      </c>
      <c r="KO2">
        <v>2.1104800000000001E-3</v>
      </c>
      <c r="KP2">
        <v>2.1276300000000001E-3</v>
      </c>
      <c r="KQ2">
        <v>2.12371E-3</v>
      </c>
      <c r="KR2">
        <v>2.12189E-3</v>
      </c>
      <c r="KS2">
        <v>2.1179699999999998E-3</v>
      </c>
      <c r="KT2">
        <v>2.1209800000000002E-3</v>
      </c>
      <c r="KU2">
        <v>2.1167299999999998E-3</v>
      </c>
      <c r="KV2">
        <v>2.1089799999999999E-3</v>
      </c>
      <c r="KW2">
        <v>2.10735E-3</v>
      </c>
      <c r="KX2">
        <v>2.1224500000000001E-3</v>
      </c>
      <c r="KY2">
        <v>2.1149900000000002E-3</v>
      </c>
      <c r="KZ2">
        <v>2.1057300000000001E-3</v>
      </c>
      <c r="LA2">
        <v>2.10334E-3</v>
      </c>
      <c r="LB2">
        <v>2.12817E-3</v>
      </c>
      <c r="LC2">
        <v>2.1096600000000002E-3</v>
      </c>
      <c r="LD2">
        <v>2.1070699999999999E-3</v>
      </c>
      <c r="LE2">
        <v>2.1077100000000001E-3</v>
      </c>
      <c r="LF2">
        <v>2.1048199999999999E-3</v>
      </c>
      <c r="LG2">
        <v>2.1013199999999998E-3</v>
      </c>
      <c r="LH2">
        <v>2.1031700000000001E-3</v>
      </c>
      <c r="LI2">
        <v>2.1111599999999999E-3</v>
      </c>
      <c r="LJ2">
        <v>2.0937E-3</v>
      </c>
      <c r="LK2">
        <v>2.0979200000000001E-3</v>
      </c>
      <c r="LL2">
        <v>2.1044100000000001E-3</v>
      </c>
      <c r="LM2">
        <v>2.13211E-3</v>
      </c>
      <c r="LN2">
        <v>2.0922900000000001E-3</v>
      </c>
      <c r="LO2">
        <v>2.12839E-3</v>
      </c>
      <c r="LP2">
        <v>2.09267E-3</v>
      </c>
      <c r="LQ2">
        <v>2.0863499999999998E-3</v>
      </c>
      <c r="LR2">
        <v>2.0904999999999999E-3</v>
      </c>
      <c r="LS2">
        <v>2.0909000000000001E-3</v>
      </c>
      <c r="LT2">
        <v>2.0887800000000002E-3</v>
      </c>
      <c r="LU2">
        <v>2.0946200000000002E-3</v>
      </c>
      <c r="LV2">
        <v>2.1080000000000001E-3</v>
      </c>
      <c r="LW2">
        <v>2.0778099999999998E-3</v>
      </c>
      <c r="LX2">
        <v>2.0902099999999999E-3</v>
      </c>
      <c r="LY2">
        <v>2.1051500000000001E-3</v>
      </c>
      <c r="LZ2">
        <v>2.0939999999999999E-3</v>
      </c>
      <c r="MA2">
        <v>2.0960000000000002E-3</v>
      </c>
      <c r="MB2">
        <v>2.0847600000000002E-3</v>
      </c>
      <c r="MC2">
        <v>2.0878699999999999E-3</v>
      </c>
      <c r="MD2">
        <v>2.0871100000000001E-3</v>
      </c>
      <c r="ME2">
        <v>2.09676E-3</v>
      </c>
      <c r="MF2">
        <v>2.0775099999999999E-3</v>
      </c>
      <c r="MG2">
        <v>2.09501E-3</v>
      </c>
      <c r="MH2">
        <v>2.0864E-3</v>
      </c>
      <c r="MI2">
        <v>2.0668700000000002E-3</v>
      </c>
      <c r="MJ2">
        <v>2.0750199999999999E-3</v>
      </c>
      <c r="MK2">
        <v>2.0766199999999999E-3</v>
      </c>
      <c r="ML2">
        <v>2.0816699999999999E-3</v>
      </c>
      <c r="MM2">
        <v>2.0732200000000002E-3</v>
      </c>
      <c r="MN2">
        <v>2.08617E-3</v>
      </c>
      <c r="MO2">
        <v>2.0716200000000001E-3</v>
      </c>
      <c r="MP2">
        <v>2.07121E-3</v>
      </c>
      <c r="MQ2">
        <v>2.0706399999999999E-3</v>
      </c>
      <c r="MR2">
        <v>2.0747299999999999E-3</v>
      </c>
      <c r="MS2">
        <v>2.0996600000000002E-3</v>
      </c>
      <c r="MT2">
        <v>2.07946E-3</v>
      </c>
      <c r="MU2">
        <v>2.0793000000000001E-3</v>
      </c>
      <c r="MV2">
        <v>2.0738699999999998E-3</v>
      </c>
      <c r="MW2">
        <v>2.0735900000000002E-3</v>
      </c>
      <c r="MX2">
        <v>2.0795100000000001E-3</v>
      </c>
      <c r="MY2">
        <v>2.06719E-3</v>
      </c>
      <c r="MZ2">
        <v>2.0643699999999998E-3</v>
      </c>
      <c r="NA2">
        <v>2.0785199999999999E-3</v>
      </c>
      <c r="NB2">
        <v>2.0557100000000001E-3</v>
      </c>
      <c r="NC2">
        <v>2.0884200000000001E-3</v>
      </c>
      <c r="ND2">
        <v>2.0762200000000001E-3</v>
      </c>
      <c r="NE2">
        <v>2.0598499999999998E-3</v>
      </c>
      <c r="NF2">
        <v>2.0556799999999998E-3</v>
      </c>
      <c r="NG2">
        <v>2.0783099999999999E-3</v>
      </c>
      <c r="NH2">
        <v>2.0645799999999999E-3</v>
      </c>
      <c r="NI2">
        <v>2.0707899999999999E-3</v>
      </c>
      <c r="NJ2">
        <v>2.0846100000000002E-3</v>
      </c>
      <c r="NK2">
        <v>2.05813E-3</v>
      </c>
      <c r="NL2">
        <v>2.0793399999999998E-3</v>
      </c>
      <c r="NM2">
        <v>2.05375E-3</v>
      </c>
      <c r="NN2">
        <v>2.06784E-3</v>
      </c>
      <c r="NO2">
        <v>2.0562699999999998E-3</v>
      </c>
      <c r="NP2">
        <v>2.0696299999999998E-3</v>
      </c>
      <c r="NQ2">
        <v>2.0601E-3</v>
      </c>
      <c r="NR2">
        <v>2.0631299999999998E-3</v>
      </c>
      <c r="NS2">
        <v>2.0578200000000001E-3</v>
      </c>
      <c r="NT2">
        <v>2.0508499999999999E-3</v>
      </c>
      <c r="NU2">
        <v>2.0452600000000001E-3</v>
      </c>
      <c r="NV2">
        <v>2.0629099999999998E-3</v>
      </c>
      <c r="NW2">
        <v>2.05528E-3</v>
      </c>
      <c r="NX2">
        <v>2.05157E-3</v>
      </c>
      <c r="NY2">
        <v>2.0569999999999998E-3</v>
      </c>
      <c r="NZ2">
        <v>2.0565900000000001E-3</v>
      </c>
      <c r="OA2">
        <v>2.05631E-3</v>
      </c>
      <c r="OB2">
        <v>2.0551300000000001E-3</v>
      </c>
      <c r="OC2">
        <v>2.0494900000000002E-3</v>
      </c>
      <c r="OD2">
        <v>2.0564799999999999E-3</v>
      </c>
      <c r="OE2">
        <v>2.0523099999999999E-3</v>
      </c>
      <c r="OF2">
        <v>2.0451699999999998E-3</v>
      </c>
      <c r="OG2">
        <v>2.05018E-3</v>
      </c>
      <c r="OH2">
        <v>2.0398899999999999E-3</v>
      </c>
      <c r="OI2">
        <v>2.0497599999999999E-3</v>
      </c>
      <c r="OJ2">
        <v>2.03615E-3</v>
      </c>
      <c r="OK2">
        <v>2.0516900000000001E-3</v>
      </c>
      <c r="OL2">
        <v>2.0285400000000001E-3</v>
      </c>
      <c r="OM2">
        <v>2.0435200000000001E-3</v>
      </c>
      <c r="ON2">
        <v>2.0476000000000001E-3</v>
      </c>
      <c r="OO2">
        <v>2.0292700000000001E-3</v>
      </c>
      <c r="OP2">
        <v>2.03156E-3</v>
      </c>
      <c r="OQ2">
        <v>2.0423699999999999E-3</v>
      </c>
      <c r="OR2">
        <v>2.03228E-3</v>
      </c>
      <c r="OS2">
        <v>2.0453400000000001E-3</v>
      </c>
      <c r="OT2">
        <v>2.0336E-3</v>
      </c>
      <c r="OU2">
        <v>2.0380300000000001E-3</v>
      </c>
      <c r="OV2">
        <v>2.0219600000000002E-3</v>
      </c>
      <c r="OW2">
        <v>2.0452700000000001E-3</v>
      </c>
      <c r="OX2">
        <v>2.0396899999999998E-3</v>
      </c>
      <c r="OY2">
        <v>2.0370000000000002E-3</v>
      </c>
      <c r="OZ2">
        <v>2.0211999999999999E-3</v>
      </c>
      <c r="PA2">
        <v>2.0358400000000001E-3</v>
      </c>
      <c r="PB2">
        <v>2.03498E-3</v>
      </c>
      <c r="PC2">
        <v>2.03214E-3</v>
      </c>
      <c r="PD2">
        <v>2.0254299999999999E-3</v>
      </c>
      <c r="PE2">
        <v>2.0161200000000002E-3</v>
      </c>
      <c r="PF2">
        <v>2.0193799999999999E-3</v>
      </c>
      <c r="PG2">
        <v>2.0278800000000001E-3</v>
      </c>
      <c r="PH2">
        <v>2.05265E-3</v>
      </c>
      <c r="PI2">
        <v>2.03324E-3</v>
      </c>
      <c r="PJ2">
        <v>2.0114400000000002E-3</v>
      </c>
      <c r="PK2">
        <v>2.0264699999999998E-3</v>
      </c>
      <c r="PL2">
        <v>2.0139400000000001E-3</v>
      </c>
      <c r="PM2">
        <v>2.0283900000000001E-3</v>
      </c>
      <c r="PN2">
        <v>2.02169E-3</v>
      </c>
      <c r="PO2">
        <v>2.03528E-3</v>
      </c>
      <c r="PP2">
        <v>2.00548E-3</v>
      </c>
      <c r="PQ2">
        <v>2.00731E-3</v>
      </c>
      <c r="PR2">
        <v>2.0078399999999999E-3</v>
      </c>
      <c r="PS2">
        <v>2.01469E-3</v>
      </c>
      <c r="PT2">
        <v>2.0171899999999999E-3</v>
      </c>
      <c r="PU2">
        <v>2.0174500000000001E-3</v>
      </c>
      <c r="PV2">
        <v>2.0161300000000001E-3</v>
      </c>
      <c r="PW2">
        <v>2.0141099999999999E-3</v>
      </c>
      <c r="PX2">
        <v>2.0072599999999999E-3</v>
      </c>
      <c r="PY2">
        <v>2.0189800000000001E-3</v>
      </c>
      <c r="PZ2">
        <v>2.0146700000000001E-3</v>
      </c>
      <c r="QA2">
        <v>2.0111999999999999E-3</v>
      </c>
      <c r="QB2">
        <v>2.0131300000000001E-3</v>
      </c>
      <c r="QC2">
        <v>1.9947699999999999E-3</v>
      </c>
      <c r="QD2">
        <v>2.00117E-3</v>
      </c>
      <c r="QE2">
        <v>2.01563E-3</v>
      </c>
      <c r="QF2">
        <v>2.0158200000000002E-3</v>
      </c>
      <c r="QG2">
        <v>2.0047799999999998E-3</v>
      </c>
      <c r="QH2">
        <v>2.0019700000000001E-3</v>
      </c>
      <c r="QI2">
        <v>2.01323E-3</v>
      </c>
      <c r="QJ2">
        <v>2.0198799999999999E-3</v>
      </c>
      <c r="QK2">
        <v>2.0030600000000001E-3</v>
      </c>
      <c r="QL2">
        <v>2.02674E-3</v>
      </c>
      <c r="QM2">
        <v>2.0070600000000002E-3</v>
      </c>
      <c r="QN2">
        <v>1.9954E-3</v>
      </c>
      <c r="QO2">
        <v>2.0217500000000001E-3</v>
      </c>
      <c r="QP2">
        <v>1.9951499999999998E-3</v>
      </c>
      <c r="QQ2">
        <v>2.00826E-3</v>
      </c>
      <c r="QR2">
        <v>1.9954299999999999E-3</v>
      </c>
      <c r="QS2">
        <v>1.9977900000000002E-3</v>
      </c>
      <c r="QT2">
        <v>2.00834E-3</v>
      </c>
      <c r="QU2">
        <v>2.02528E-3</v>
      </c>
      <c r="QV2">
        <v>1.9889899999999999E-3</v>
      </c>
      <c r="QW2">
        <v>1.9996100000000002E-3</v>
      </c>
      <c r="QX2">
        <v>1.9891499999999999E-3</v>
      </c>
      <c r="QY2">
        <v>1.9849199999999998E-3</v>
      </c>
      <c r="QZ2">
        <v>1.99898E-3</v>
      </c>
      <c r="RA2">
        <v>2.0086100000000001E-3</v>
      </c>
      <c r="RB2">
        <v>2.00738E-3</v>
      </c>
      <c r="RC2">
        <v>1.9835899999999999E-3</v>
      </c>
      <c r="RD2">
        <v>1.99234E-3</v>
      </c>
      <c r="RE2">
        <v>1.9953000000000002E-3</v>
      </c>
      <c r="RF2">
        <v>1.9886399999999999E-3</v>
      </c>
      <c r="RG2">
        <v>2.0173499999999998E-3</v>
      </c>
      <c r="RH2">
        <v>1.9733900000000002E-3</v>
      </c>
      <c r="RI2">
        <v>1.9830099999999999E-3</v>
      </c>
      <c r="RJ2">
        <v>1.9917099999999998E-3</v>
      </c>
      <c r="RK2">
        <v>1.9773099999999999E-3</v>
      </c>
      <c r="RL2">
        <v>1.98335E-3</v>
      </c>
      <c r="RM2">
        <v>1.9881500000000002E-3</v>
      </c>
      <c r="RN2">
        <v>2.0007599999999999E-3</v>
      </c>
      <c r="RO2">
        <v>1.97087E-3</v>
      </c>
      <c r="RP2">
        <v>1.9883100000000001E-3</v>
      </c>
      <c r="RQ2">
        <v>1.9854199999999999E-3</v>
      </c>
      <c r="RR2">
        <v>1.9744099999999998E-3</v>
      </c>
      <c r="RS2">
        <v>1.9993900000000002E-3</v>
      </c>
      <c r="RT2">
        <v>1.97634E-3</v>
      </c>
      <c r="RU2">
        <v>2.0006199999999998E-3</v>
      </c>
      <c r="RV2">
        <v>1.9731599999999998E-3</v>
      </c>
      <c r="RW2">
        <v>1.98694E-3</v>
      </c>
      <c r="RX2">
        <v>1.9697299999999998E-3</v>
      </c>
      <c r="RY2">
        <v>1.9705399999999998E-3</v>
      </c>
      <c r="RZ2">
        <v>1.9817599999999999E-3</v>
      </c>
      <c r="SA2">
        <v>1.9800099999999999E-3</v>
      </c>
      <c r="SB2">
        <v>1.9826100000000001E-3</v>
      </c>
      <c r="SC2">
        <v>1.9707800000000001E-3</v>
      </c>
      <c r="SD2">
        <v>1.9674599999999999E-3</v>
      </c>
      <c r="SE2">
        <v>1.9800500000000001E-3</v>
      </c>
      <c r="SF2">
        <v>1.9742499999999999E-3</v>
      </c>
      <c r="SG2">
        <v>1.9777000000000002E-3</v>
      </c>
      <c r="SH2">
        <v>1.9856600000000002E-3</v>
      </c>
      <c r="SI2">
        <v>1.9799499999999999E-3</v>
      </c>
      <c r="SJ2">
        <v>1.97174E-3</v>
      </c>
      <c r="SK2">
        <v>1.97577E-3</v>
      </c>
      <c r="SL2">
        <v>1.9752799999999998E-3</v>
      </c>
      <c r="SM2">
        <v>1.9870700000000001E-3</v>
      </c>
      <c r="SN2">
        <v>1.9724E-3</v>
      </c>
      <c r="SO2">
        <v>1.9703699999999999E-3</v>
      </c>
      <c r="SP2">
        <v>1.9979199999999998E-3</v>
      </c>
      <c r="SQ2">
        <v>1.9651500000000001E-3</v>
      </c>
      <c r="SR2">
        <v>1.9706799999999998E-3</v>
      </c>
      <c r="SS2">
        <v>1.9742200000000001E-3</v>
      </c>
      <c r="ST2">
        <v>1.95451E-3</v>
      </c>
      <c r="SU2">
        <v>1.9876300000000002E-3</v>
      </c>
      <c r="SV2">
        <v>1.9702999999999999E-3</v>
      </c>
      <c r="SW2">
        <v>1.9573099999999999E-3</v>
      </c>
      <c r="SX2">
        <v>1.9547200000000001E-3</v>
      </c>
      <c r="SY2">
        <v>1.96357E-3</v>
      </c>
      <c r="SZ2">
        <v>1.9562199999999998E-3</v>
      </c>
      <c r="TA2">
        <v>1.9659500000000002E-3</v>
      </c>
      <c r="TB2">
        <v>1.9692300000000002E-3</v>
      </c>
      <c r="TC2">
        <v>1.9660900000000002E-3</v>
      </c>
      <c r="TD2">
        <v>1.9634800000000001E-3</v>
      </c>
      <c r="TE2">
        <v>1.9713299999999999E-3</v>
      </c>
      <c r="TF2">
        <v>1.9612499999999999E-3</v>
      </c>
      <c r="TG2">
        <v>1.97044E-3</v>
      </c>
      <c r="TH2">
        <v>1.9778600000000001E-3</v>
      </c>
      <c r="TI2">
        <v>1.9505499999999999E-3</v>
      </c>
      <c r="TJ2">
        <v>1.9671900000000002E-3</v>
      </c>
      <c r="TK2">
        <v>1.9547700000000002E-3</v>
      </c>
      <c r="TL2">
        <v>1.9714899999999998E-3</v>
      </c>
      <c r="TM2">
        <v>1.9586299999999998E-3</v>
      </c>
      <c r="TN2">
        <v>1.9655599999999999E-3</v>
      </c>
      <c r="TO2">
        <v>1.94634E-3</v>
      </c>
      <c r="TP2">
        <v>1.9503400000000001E-3</v>
      </c>
      <c r="TQ2">
        <v>1.9501900000000001E-3</v>
      </c>
      <c r="TR2">
        <v>1.95236E-3</v>
      </c>
      <c r="TS2">
        <v>1.9633099999999998E-3</v>
      </c>
      <c r="TT2">
        <v>1.9584200000000002E-3</v>
      </c>
      <c r="TU2">
        <v>1.93917E-3</v>
      </c>
      <c r="TV2">
        <v>1.95243E-3</v>
      </c>
      <c r="TW2">
        <v>1.94499E-3</v>
      </c>
      <c r="TX2">
        <v>1.9406899999999999E-3</v>
      </c>
      <c r="TY2">
        <v>1.94735E-3</v>
      </c>
      <c r="TZ2">
        <v>1.94594E-3</v>
      </c>
      <c r="UA2">
        <v>1.9544300000000001E-3</v>
      </c>
      <c r="UB2">
        <v>1.9417600000000001E-3</v>
      </c>
      <c r="UC2">
        <v>1.9571499999999999E-3</v>
      </c>
      <c r="UD2">
        <v>1.94396E-3</v>
      </c>
      <c r="UE2">
        <v>1.9416800000000001E-3</v>
      </c>
      <c r="UF2">
        <v>1.94645E-3</v>
      </c>
      <c r="UG2">
        <v>1.9527399999999999E-3</v>
      </c>
      <c r="UH2">
        <v>1.9309799999999999E-3</v>
      </c>
      <c r="UI2">
        <v>1.9697500000000001E-3</v>
      </c>
      <c r="UJ2">
        <v>1.9506300000000001E-3</v>
      </c>
      <c r="UK2">
        <v>1.9469999999999999E-3</v>
      </c>
      <c r="UL2">
        <v>1.94776E-3</v>
      </c>
      <c r="UM2">
        <v>1.9332100000000001E-3</v>
      </c>
      <c r="UN2">
        <v>1.9450400000000001E-3</v>
      </c>
      <c r="UO2">
        <v>1.94126E-3</v>
      </c>
      <c r="UP2">
        <v>1.9426000000000001E-3</v>
      </c>
      <c r="UQ2">
        <v>1.93958E-3</v>
      </c>
      <c r="UR2">
        <v>1.9476300000000001E-3</v>
      </c>
      <c r="US2">
        <v>1.93147E-3</v>
      </c>
      <c r="UT2">
        <v>1.93648E-3</v>
      </c>
      <c r="UU2">
        <v>1.94067E-3</v>
      </c>
      <c r="UV2">
        <v>1.9272099999999999E-3</v>
      </c>
      <c r="UW2">
        <v>1.94315E-3</v>
      </c>
      <c r="UX2">
        <v>1.9283799999999999E-3</v>
      </c>
      <c r="UY2">
        <v>1.9281999999999999E-3</v>
      </c>
      <c r="UZ2">
        <v>1.9350599999999999E-3</v>
      </c>
      <c r="VA2">
        <v>1.9621500000000002E-3</v>
      </c>
      <c r="VB2">
        <v>1.9326600000000001E-3</v>
      </c>
      <c r="VC2">
        <v>1.93658E-3</v>
      </c>
      <c r="VD2">
        <v>1.9296300000000001E-3</v>
      </c>
      <c r="VE2">
        <v>1.93333E-3</v>
      </c>
      <c r="VF2">
        <v>1.9364E-3</v>
      </c>
      <c r="VG2">
        <v>1.9350999999999999E-3</v>
      </c>
      <c r="VH2">
        <v>1.9227000000000001E-3</v>
      </c>
      <c r="VI2">
        <v>1.9322499999999999E-3</v>
      </c>
      <c r="VJ2">
        <v>1.9213100000000001E-3</v>
      </c>
      <c r="VK2">
        <v>1.9325600000000001E-3</v>
      </c>
      <c r="VL2">
        <v>1.9256900000000001E-3</v>
      </c>
      <c r="VM2">
        <v>1.9194699999999999E-3</v>
      </c>
      <c r="VN2">
        <v>1.92706E-3</v>
      </c>
      <c r="VO2">
        <v>1.9214799999999999E-3</v>
      </c>
      <c r="VP2">
        <v>1.9347500000000001E-3</v>
      </c>
      <c r="VQ2">
        <v>1.9368499999999999E-3</v>
      </c>
      <c r="VR2">
        <v>1.9296700000000001E-3</v>
      </c>
      <c r="VS2">
        <v>1.91406E-3</v>
      </c>
      <c r="VT2">
        <v>1.91932E-3</v>
      </c>
      <c r="VU2">
        <v>1.9116599999999999E-3</v>
      </c>
      <c r="VV2">
        <v>1.9121299999999999E-3</v>
      </c>
      <c r="VW2">
        <v>1.9243000000000001E-3</v>
      </c>
      <c r="VX2">
        <v>1.9232299999999999E-3</v>
      </c>
      <c r="VY2">
        <v>1.91639E-3</v>
      </c>
      <c r="VZ2">
        <v>1.9272E-3</v>
      </c>
      <c r="WA2">
        <v>1.92891E-3</v>
      </c>
      <c r="WB2">
        <v>1.91209E-3</v>
      </c>
      <c r="WC2">
        <v>1.9164900000000001E-3</v>
      </c>
      <c r="WD2">
        <v>1.9210099999999999E-3</v>
      </c>
      <c r="WE2">
        <v>1.91219E-3</v>
      </c>
      <c r="WF2">
        <v>1.9128299999999999E-3</v>
      </c>
      <c r="WG2">
        <v>1.9360600000000001E-3</v>
      </c>
      <c r="WH2">
        <v>1.9111200000000001E-3</v>
      </c>
      <c r="WI2">
        <v>1.9225799999999999E-3</v>
      </c>
      <c r="WJ2">
        <v>1.90953E-3</v>
      </c>
      <c r="WK2">
        <v>1.91585E-3</v>
      </c>
      <c r="WL2">
        <v>1.9052100000000001E-3</v>
      </c>
      <c r="WM2">
        <v>1.91916E-3</v>
      </c>
      <c r="WN2">
        <v>1.92519E-3</v>
      </c>
      <c r="WO2">
        <v>1.91971E-3</v>
      </c>
      <c r="WP2">
        <v>1.91084E-3</v>
      </c>
      <c r="WQ2">
        <v>1.92016E-3</v>
      </c>
      <c r="WR2">
        <v>1.9116700000000001E-3</v>
      </c>
      <c r="WS2">
        <v>1.9303899999999999E-3</v>
      </c>
      <c r="WT2">
        <v>1.89791E-3</v>
      </c>
      <c r="WU2">
        <v>1.9001700000000001E-3</v>
      </c>
      <c r="WV2">
        <v>1.89558E-3</v>
      </c>
      <c r="WW2">
        <v>1.9044400000000001E-3</v>
      </c>
      <c r="WX2">
        <v>1.90817E-3</v>
      </c>
      <c r="WY2">
        <v>1.9086800000000001E-3</v>
      </c>
      <c r="WZ2">
        <v>1.91545E-3</v>
      </c>
      <c r="XA2">
        <v>1.9238700000000001E-3</v>
      </c>
      <c r="XB2">
        <v>1.9043300000000001E-3</v>
      </c>
      <c r="XC2">
        <v>1.9111899999999999E-3</v>
      </c>
      <c r="XD2">
        <v>1.9086299999999999E-3</v>
      </c>
      <c r="XE2">
        <v>1.9291499999999999E-3</v>
      </c>
      <c r="XF2">
        <v>1.9015499999999999E-3</v>
      </c>
      <c r="XG2">
        <v>1.90449E-3</v>
      </c>
      <c r="XH2">
        <v>1.93972E-3</v>
      </c>
      <c r="XI2">
        <v>1.90091E-3</v>
      </c>
      <c r="XJ2">
        <v>1.89613E-3</v>
      </c>
      <c r="XK2">
        <v>1.90672E-3</v>
      </c>
      <c r="XL2">
        <v>1.89967E-3</v>
      </c>
      <c r="XM2">
        <v>1.9010400000000001E-3</v>
      </c>
      <c r="XN2">
        <v>1.90025E-3</v>
      </c>
      <c r="XO2">
        <v>1.90913E-3</v>
      </c>
      <c r="XP2">
        <v>1.90081E-3</v>
      </c>
      <c r="XQ2">
        <v>1.9095900000000001E-3</v>
      </c>
      <c r="XR2">
        <v>1.8931900000000001E-3</v>
      </c>
      <c r="XS2">
        <v>1.8892799999999999E-3</v>
      </c>
      <c r="XT2">
        <v>1.9044800000000001E-3</v>
      </c>
      <c r="XU2">
        <v>1.91084E-3</v>
      </c>
      <c r="XV2">
        <v>1.8988500000000001E-3</v>
      </c>
      <c r="XW2">
        <v>1.8931099999999999E-3</v>
      </c>
      <c r="XX2">
        <v>1.8977E-3</v>
      </c>
      <c r="XY2">
        <v>1.89839E-3</v>
      </c>
      <c r="XZ2">
        <v>1.89029E-3</v>
      </c>
      <c r="YA2">
        <v>1.89281E-3</v>
      </c>
      <c r="YB2">
        <v>1.9015600000000001E-3</v>
      </c>
      <c r="YC2">
        <v>1.88875E-3</v>
      </c>
      <c r="YD2">
        <v>1.9061099999999999E-3</v>
      </c>
      <c r="YE2">
        <v>1.89014E-3</v>
      </c>
      <c r="YF2">
        <v>1.88646E-3</v>
      </c>
      <c r="YG2">
        <v>1.9095E-3</v>
      </c>
      <c r="YH2">
        <v>1.88371E-3</v>
      </c>
      <c r="YI2">
        <v>1.8818400000000001E-3</v>
      </c>
      <c r="YJ2">
        <v>1.9177700000000001E-3</v>
      </c>
      <c r="YK2">
        <v>1.8843600000000001E-3</v>
      </c>
      <c r="YL2">
        <v>1.8897600000000001E-3</v>
      </c>
      <c r="YM2">
        <v>1.9029800000000001E-3</v>
      </c>
      <c r="YN2">
        <v>1.89299E-3</v>
      </c>
      <c r="YO2">
        <v>1.8985E-3</v>
      </c>
      <c r="YP2">
        <v>1.8788800000000001E-3</v>
      </c>
      <c r="YQ2">
        <v>1.90249E-3</v>
      </c>
      <c r="YR2">
        <v>1.87737E-3</v>
      </c>
      <c r="YS2">
        <v>1.8847600000000001E-3</v>
      </c>
      <c r="YT2">
        <v>1.8896399999999999E-3</v>
      </c>
      <c r="YU2">
        <v>1.88452E-3</v>
      </c>
      <c r="YV2">
        <v>1.87721E-3</v>
      </c>
      <c r="YW2">
        <v>1.88389E-3</v>
      </c>
      <c r="YX2">
        <v>1.8816200000000001E-3</v>
      </c>
      <c r="YY2">
        <v>1.8865100000000001E-3</v>
      </c>
      <c r="YZ2">
        <v>1.87583E-3</v>
      </c>
      <c r="ZA2">
        <v>1.88208E-3</v>
      </c>
      <c r="ZB2">
        <v>1.8816799999999999E-3</v>
      </c>
      <c r="ZC2">
        <v>1.87798E-3</v>
      </c>
      <c r="ZD2">
        <v>1.88306E-3</v>
      </c>
      <c r="ZE2">
        <v>1.86787E-3</v>
      </c>
      <c r="ZF2">
        <v>1.8775899999999999E-3</v>
      </c>
      <c r="ZG2">
        <v>1.8778899999999999E-3</v>
      </c>
      <c r="ZH2">
        <v>1.8686499999999999E-3</v>
      </c>
      <c r="ZI2">
        <v>1.90573E-3</v>
      </c>
      <c r="ZJ2">
        <v>1.86813E-3</v>
      </c>
      <c r="ZK2">
        <v>1.8810999999999999E-3</v>
      </c>
      <c r="ZL2">
        <v>1.88416E-3</v>
      </c>
      <c r="ZM2">
        <v>1.8763E-3</v>
      </c>
      <c r="ZN2">
        <v>1.8735799999999999E-3</v>
      </c>
      <c r="ZO2">
        <v>1.87569E-3</v>
      </c>
      <c r="ZP2">
        <v>1.8770099999999999E-3</v>
      </c>
      <c r="ZQ2">
        <v>1.86951E-3</v>
      </c>
      <c r="ZR2">
        <v>1.87349E-3</v>
      </c>
      <c r="ZS2">
        <v>1.88693E-3</v>
      </c>
      <c r="ZT2">
        <v>1.86331E-3</v>
      </c>
      <c r="ZU2">
        <v>1.88539E-3</v>
      </c>
      <c r="ZV2">
        <v>1.85732E-3</v>
      </c>
      <c r="ZW2">
        <v>1.8681100000000001E-3</v>
      </c>
      <c r="ZX2">
        <v>1.89072E-3</v>
      </c>
      <c r="ZY2">
        <v>1.87882E-3</v>
      </c>
      <c r="ZZ2">
        <v>1.8487200000000001E-3</v>
      </c>
      <c r="AAA2">
        <v>1.86001E-3</v>
      </c>
      <c r="AAB2">
        <v>1.8654500000000001E-3</v>
      </c>
      <c r="AAC2">
        <v>1.87879E-3</v>
      </c>
      <c r="AAD2">
        <v>1.8727399999999999E-3</v>
      </c>
      <c r="AAE2">
        <v>1.85297E-3</v>
      </c>
      <c r="AAF2">
        <v>1.85878E-3</v>
      </c>
      <c r="AAG2">
        <v>1.8755099999999999E-3</v>
      </c>
      <c r="AAH2">
        <v>1.86225E-3</v>
      </c>
      <c r="AAI2">
        <v>1.8601799999999999E-3</v>
      </c>
      <c r="AAJ2">
        <v>1.8587600000000001E-3</v>
      </c>
      <c r="AAK2">
        <v>1.8633899999999999E-3</v>
      </c>
      <c r="AAL2">
        <v>1.88646E-3</v>
      </c>
      <c r="AAM2">
        <v>1.8605500000000001E-3</v>
      </c>
      <c r="AAN2">
        <v>1.8645300000000001E-3</v>
      </c>
      <c r="AAO2">
        <v>1.8466999999999999E-3</v>
      </c>
      <c r="AAP2">
        <v>1.8594099999999999E-3</v>
      </c>
      <c r="AAQ2">
        <v>1.85896E-3</v>
      </c>
      <c r="AAR2">
        <v>1.86206E-3</v>
      </c>
      <c r="AAS2">
        <v>1.8588400000000001E-3</v>
      </c>
      <c r="AAT2">
        <v>1.8715100000000001E-3</v>
      </c>
      <c r="AAU2">
        <v>1.8482699999999999E-3</v>
      </c>
      <c r="AAV2">
        <v>1.8630299999999999E-3</v>
      </c>
      <c r="AAW2">
        <v>1.8527400000000001E-3</v>
      </c>
      <c r="AAX2">
        <v>1.8571799999999999E-3</v>
      </c>
      <c r="AAY2">
        <v>1.8506099999999999E-3</v>
      </c>
      <c r="AAZ2">
        <v>1.8825999999999999E-3</v>
      </c>
      <c r="ABA2">
        <v>1.8562299999999999E-3</v>
      </c>
      <c r="ABB2">
        <v>1.87772E-3</v>
      </c>
      <c r="ABC2">
        <v>1.8654699999999999E-3</v>
      </c>
      <c r="ABD2">
        <v>1.86169E-3</v>
      </c>
      <c r="ABE2">
        <v>1.8531299999999999E-3</v>
      </c>
      <c r="ABF2">
        <v>1.84976E-3</v>
      </c>
      <c r="ABG2">
        <v>1.84947E-3</v>
      </c>
      <c r="ABH2">
        <v>1.87974E-3</v>
      </c>
      <c r="ABI2">
        <v>1.85001E-3</v>
      </c>
      <c r="ABJ2">
        <v>1.84406E-3</v>
      </c>
      <c r="ABK2">
        <v>1.8442700000000001E-3</v>
      </c>
      <c r="ABL2">
        <v>1.8596000000000001E-3</v>
      </c>
      <c r="ABM2">
        <v>1.84312E-3</v>
      </c>
      <c r="ABN2">
        <v>1.8574100000000001E-3</v>
      </c>
      <c r="ABO2">
        <v>1.8518199999999999E-3</v>
      </c>
      <c r="ABP2">
        <v>1.84242E-3</v>
      </c>
      <c r="ABQ2">
        <v>1.8587499999999999E-3</v>
      </c>
      <c r="ABR2">
        <v>1.84534E-3</v>
      </c>
      <c r="ABS2">
        <v>1.8570399999999999E-3</v>
      </c>
      <c r="ABT2">
        <v>1.86469E-3</v>
      </c>
      <c r="ABU2">
        <v>1.83998E-3</v>
      </c>
      <c r="ABV2">
        <v>1.84716E-3</v>
      </c>
      <c r="ABW2">
        <v>1.8724099999999999E-3</v>
      </c>
      <c r="ABX2">
        <v>1.84048E-3</v>
      </c>
      <c r="ABY2">
        <v>1.8645300000000001E-3</v>
      </c>
      <c r="ABZ2">
        <v>1.8461599999999999E-3</v>
      </c>
      <c r="ACA2">
        <v>1.85009E-3</v>
      </c>
      <c r="ACB2">
        <v>1.8512400000000001E-3</v>
      </c>
      <c r="ACC2">
        <v>1.8490799999999999E-3</v>
      </c>
      <c r="ACD2">
        <v>1.8371500000000001E-3</v>
      </c>
      <c r="ACE2">
        <v>1.8514099999999999E-3</v>
      </c>
      <c r="ACF2">
        <v>1.8557999999999999E-3</v>
      </c>
      <c r="ACG2">
        <v>1.8573800000000001E-3</v>
      </c>
      <c r="ACH2">
        <v>1.8601799999999999E-3</v>
      </c>
      <c r="ACI2">
        <v>1.8297400000000001E-3</v>
      </c>
      <c r="ACJ2">
        <v>1.83607E-3</v>
      </c>
      <c r="ACK2">
        <v>1.8846500000000001E-3</v>
      </c>
      <c r="ACL2">
        <v>1.8409399999999999E-3</v>
      </c>
      <c r="ACM2">
        <v>1.83658E-3</v>
      </c>
      <c r="ACN2">
        <v>1.867E-3</v>
      </c>
      <c r="ACO2">
        <v>1.8344500000000001E-3</v>
      </c>
      <c r="ACP2">
        <v>1.8343400000000001E-3</v>
      </c>
      <c r="ACQ2">
        <v>1.8576E-3</v>
      </c>
      <c r="ACR2">
        <v>1.8354000000000001E-3</v>
      </c>
      <c r="ACS2">
        <v>1.83297E-3</v>
      </c>
      <c r="ACT2">
        <v>1.84677E-3</v>
      </c>
      <c r="ACU2">
        <v>1.8428100000000001E-3</v>
      </c>
      <c r="ACV2">
        <v>1.83931E-3</v>
      </c>
      <c r="ACW2">
        <v>1.8255400000000001E-3</v>
      </c>
      <c r="ACX2">
        <v>1.83128E-3</v>
      </c>
      <c r="ACY2">
        <v>1.8348699999999999E-3</v>
      </c>
      <c r="ACZ2">
        <v>1.83062E-3</v>
      </c>
      <c r="ADA2">
        <v>1.85736E-3</v>
      </c>
      <c r="ADB2">
        <v>1.8376899999999999E-3</v>
      </c>
      <c r="ADC2">
        <v>1.8223899999999999E-3</v>
      </c>
      <c r="ADD2">
        <v>1.8276500000000001E-3</v>
      </c>
      <c r="ADE2">
        <v>1.8570800000000001E-3</v>
      </c>
      <c r="ADF2">
        <v>1.8429200000000001E-3</v>
      </c>
      <c r="ADG2">
        <v>1.8249399999999999E-3</v>
      </c>
      <c r="ADH2">
        <v>1.82975E-3</v>
      </c>
      <c r="ADI2">
        <v>1.8243300000000001E-3</v>
      </c>
      <c r="ADJ2">
        <v>1.8336699999999999E-3</v>
      </c>
      <c r="ADK2">
        <v>1.8235199999999999E-3</v>
      </c>
      <c r="ADL2">
        <v>1.8591199999999999E-3</v>
      </c>
      <c r="ADM2">
        <v>1.8289700000000001E-3</v>
      </c>
      <c r="ADN2">
        <v>1.8196600000000001E-3</v>
      </c>
      <c r="ADO2">
        <v>1.8432800000000001E-3</v>
      </c>
      <c r="ADP2">
        <v>1.8304E-3</v>
      </c>
      <c r="ADQ2">
        <v>1.8333799999999999E-3</v>
      </c>
      <c r="ADR2">
        <v>1.84611E-3</v>
      </c>
      <c r="ADS2">
        <v>1.8416400000000001E-3</v>
      </c>
      <c r="ADT2">
        <v>1.81116E-3</v>
      </c>
      <c r="ADU2">
        <v>1.83085E-3</v>
      </c>
      <c r="ADV2">
        <v>1.83746E-3</v>
      </c>
      <c r="ADW2">
        <v>1.8317400000000001E-3</v>
      </c>
      <c r="ADX2">
        <v>1.8462000000000001E-3</v>
      </c>
      <c r="ADY2">
        <v>1.8186299999999999E-3</v>
      </c>
      <c r="ADZ2">
        <v>1.8226200000000001E-3</v>
      </c>
      <c r="AEA2">
        <v>1.83059E-3</v>
      </c>
      <c r="AEB2">
        <v>1.8251700000000001E-3</v>
      </c>
      <c r="AEC2">
        <v>1.8262199999999999E-3</v>
      </c>
      <c r="AED2">
        <v>1.8146900000000001E-3</v>
      </c>
      <c r="AEE2">
        <v>1.83651E-3</v>
      </c>
      <c r="AEF2">
        <v>1.82197E-3</v>
      </c>
      <c r="AEG2">
        <v>1.81716E-3</v>
      </c>
      <c r="AEH2">
        <v>1.81522E-3</v>
      </c>
      <c r="AEI2">
        <v>1.8144000000000001E-3</v>
      </c>
      <c r="AEJ2">
        <v>1.8151599999999999E-3</v>
      </c>
      <c r="AEK2">
        <v>1.84228E-3</v>
      </c>
      <c r="AEL2">
        <v>1.80853E-3</v>
      </c>
      <c r="AEM2">
        <v>1.81328E-3</v>
      </c>
      <c r="AEN2">
        <v>1.8192799999999999E-3</v>
      </c>
      <c r="AEO2">
        <v>1.8202100000000001E-3</v>
      </c>
      <c r="AEP2">
        <v>1.82646E-3</v>
      </c>
      <c r="AEQ2">
        <v>1.8261499999999999E-3</v>
      </c>
      <c r="AER2">
        <v>1.8164800000000001E-3</v>
      </c>
      <c r="AES2">
        <v>1.81766E-3</v>
      </c>
      <c r="AET2">
        <v>1.8183699999999999E-3</v>
      </c>
      <c r="AEU2">
        <v>1.8281599999999999E-3</v>
      </c>
      <c r="AEV2">
        <v>1.8273600000000001E-3</v>
      </c>
      <c r="AEW2">
        <v>1.8228000000000001E-3</v>
      </c>
      <c r="AEX2">
        <v>1.82631E-3</v>
      </c>
      <c r="AEY2">
        <v>1.8162499999999999E-3</v>
      </c>
      <c r="AEZ2">
        <v>1.80405E-3</v>
      </c>
      <c r="AFA2">
        <v>1.8379399999999999E-3</v>
      </c>
      <c r="AFB2">
        <v>1.8314E-3</v>
      </c>
      <c r="AFC2">
        <v>1.80456E-3</v>
      </c>
      <c r="AFD2">
        <v>1.8168699999999999E-3</v>
      </c>
      <c r="AFE2">
        <v>1.8369599999999999E-3</v>
      </c>
      <c r="AFF2">
        <v>1.8110800000000001E-3</v>
      </c>
      <c r="AFG2">
        <v>1.81055E-3</v>
      </c>
      <c r="AFH2">
        <v>1.81705E-3</v>
      </c>
      <c r="AFI2">
        <v>1.81039E-3</v>
      </c>
      <c r="AFJ2">
        <v>1.80584E-3</v>
      </c>
      <c r="AFK2">
        <v>1.8148699999999999E-3</v>
      </c>
      <c r="AFL2">
        <v>1.8040300000000001E-3</v>
      </c>
      <c r="AFM2">
        <v>1.8021199999999999E-3</v>
      </c>
      <c r="AFN2">
        <v>1.8139E-3</v>
      </c>
      <c r="AFO2">
        <v>1.8028600000000001E-3</v>
      </c>
      <c r="AFP2">
        <v>1.8098299999999999E-3</v>
      </c>
      <c r="AFQ2">
        <v>1.8167000000000001E-3</v>
      </c>
      <c r="AFR2">
        <v>1.8103699999999999E-3</v>
      </c>
      <c r="AFS2">
        <v>1.8038900000000001E-3</v>
      </c>
      <c r="AFT2">
        <v>1.79773E-3</v>
      </c>
      <c r="AFU2">
        <v>1.8167999999999999E-3</v>
      </c>
      <c r="AFV2">
        <v>1.7960000000000001E-3</v>
      </c>
      <c r="AFW2">
        <v>1.8089200000000001E-3</v>
      </c>
      <c r="AFX2">
        <v>1.80474E-3</v>
      </c>
      <c r="AFY2">
        <v>1.8020899999999999E-3</v>
      </c>
      <c r="AFZ2">
        <v>1.8051499999999999E-3</v>
      </c>
      <c r="AGA2">
        <v>1.7909499999999999E-3</v>
      </c>
      <c r="AGB2">
        <v>1.8321699999999999E-3</v>
      </c>
      <c r="AGC2">
        <v>1.8029599999999999E-3</v>
      </c>
      <c r="AGD2">
        <v>1.79469E-3</v>
      </c>
      <c r="AGE2">
        <v>1.8120499999999999E-3</v>
      </c>
      <c r="AGF2">
        <v>1.83388E-3</v>
      </c>
      <c r="AGG2">
        <v>1.7926999999999999E-3</v>
      </c>
      <c r="AGH2">
        <v>1.80361E-3</v>
      </c>
      <c r="AGI2">
        <v>1.8160400000000001E-3</v>
      </c>
      <c r="AGJ2">
        <v>1.8016799999999999E-3</v>
      </c>
      <c r="AGK2">
        <v>1.7860899999999999E-3</v>
      </c>
      <c r="AGL2">
        <v>1.8006999999999999E-3</v>
      </c>
      <c r="AGM2">
        <v>1.79261E-3</v>
      </c>
      <c r="AGN2">
        <v>1.79444E-3</v>
      </c>
      <c r="AGO2">
        <v>1.8163000000000001E-3</v>
      </c>
      <c r="AGP2">
        <v>1.7966600000000001E-3</v>
      </c>
      <c r="AGQ2">
        <v>1.78546E-3</v>
      </c>
      <c r="AGR2">
        <v>1.7876299999999999E-3</v>
      </c>
      <c r="AGS2">
        <v>1.79506E-3</v>
      </c>
      <c r="AGT2">
        <v>1.7924499999999999E-3</v>
      </c>
      <c r="AGU2">
        <v>1.80861E-3</v>
      </c>
      <c r="AGV2">
        <v>1.80576E-3</v>
      </c>
      <c r="AGW2">
        <v>1.7915699999999999E-3</v>
      </c>
      <c r="AGX2">
        <v>1.80854E-3</v>
      </c>
      <c r="AGY2">
        <v>1.79773E-3</v>
      </c>
      <c r="AGZ2">
        <v>1.7975599999999999E-3</v>
      </c>
      <c r="AHA2">
        <v>1.79459E-3</v>
      </c>
      <c r="AHB2">
        <v>1.78805E-3</v>
      </c>
      <c r="AHC2">
        <v>1.8018800000000001E-3</v>
      </c>
      <c r="AHD2">
        <v>1.7935E-3</v>
      </c>
      <c r="AHE2">
        <v>1.7910700000000001E-3</v>
      </c>
      <c r="AHF2">
        <v>1.7974899999999999E-3</v>
      </c>
      <c r="AHG2">
        <v>1.7879700000000001E-3</v>
      </c>
      <c r="AHH2">
        <v>1.7788700000000001E-3</v>
      </c>
      <c r="AHI2">
        <v>1.7884699999999999E-3</v>
      </c>
      <c r="AHJ2">
        <v>1.7815800000000001E-3</v>
      </c>
      <c r="AHK2">
        <v>1.7873800000000001E-3</v>
      </c>
      <c r="AHL2">
        <v>1.7957100000000001E-3</v>
      </c>
      <c r="AHM2">
        <v>1.7898499999999999E-3</v>
      </c>
      <c r="AHN2">
        <v>1.7799700000000001E-3</v>
      </c>
      <c r="AHO2">
        <v>1.7872599999999999E-3</v>
      </c>
      <c r="AHP2">
        <v>1.7989099999999999E-3</v>
      </c>
      <c r="AHQ2">
        <v>1.79079E-3</v>
      </c>
      <c r="AHR2">
        <v>1.7822599999999999E-3</v>
      </c>
      <c r="AHS2">
        <v>1.78721E-3</v>
      </c>
      <c r="AHT2">
        <v>1.76705E-3</v>
      </c>
      <c r="AHU2">
        <v>1.7592599999999999E-3</v>
      </c>
      <c r="AHV2">
        <v>1.76432E-3</v>
      </c>
      <c r="AHW2">
        <v>1.7497000000000001E-3</v>
      </c>
      <c r="AHX2">
        <v>1.75548E-3</v>
      </c>
      <c r="AHY2">
        <v>1.73781E-3</v>
      </c>
      <c r="AHZ2">
        <v>1.72825E-3</v>
      </c>
      <c r="AIA2">
        <v>1.7215100000000001E-3</v>
      </c>
      <c r="AIB2">
        <v>1.72755E-3</v>
      </c>
      <c r="AIC2">
        <v>1.7139E-3</v>
      </c>
      <c r="AID2">
        <v>1.72554E-3</v>
      </c>
      <c r="AIE2">
        <v>1.6987599999999999E-3</v>
      </c>
      <c r="AIF2">
        <v>1.70784E-3</v>
      </c>
      <c r="AIG2">
        <v>1.6850999999999999E-3</v>
      </c>
      <c r="AIH2">
        <v>1.68765E-3</v>
      </c>
      <c r="AII2">
        <v>1.68099E-3</v>
      </c>
      <c r="AIJ2">
        <v>1.6939100000000001E-3</v>
      </c>
      <c r="AIK2">
        <v>1.66938E-3</v>
      </c>
      <c r="AIL2">
        <v>1.6635599999999999E-3</v>
      </c>
      <c r="AIM2">
        <v>1.67005E-3</v>
      </c>
      <c r="AIN2">
        <v>1.66007E-3</v>
      </c>
      <c r="AIO2">
        <v>1.6430100000000001E-3</v>
      </c>
      <c r="AIP2">
        <v>1.63295E-3</v>
      </c>
      <c r="AIQ2">
        <v>1.6554E-3</v>
      </c>
      <c r="AIR2">
        <v>1.6747400000000001E-3</v>
      </c>
      <c r="AIS2">
        <v>1.6424199999999999E-3</v>
      </c>
      <c r="AIT2">
        <v>1.62272E-3</v>
      </c>
      <c r="AIU2">
        <v>1.63372E-3</v>
      </c>
      <c r="AIV2">
        <v>1.64178E-3</v>
      </c>
      <c r="AIW2">
        <v>1.61352E-3</v>
      </c>
      <c r="AIX2">
        <v>1.62003E-3</v>
      </c>
      <c r="AIY2">
        <v>1.5983799999999999E-3</v>
      </c>
      <c r="AIZ2">
        <v>1.5977000000000001E-3</v>
      </c>
      <c r="AJA2">
        <v>1.61965E-3</v>
      </c>
      <c r="AJB2">
        <v>1.5979900000000001E-3</v>
      </c>
      <c r="AJC2">
        <v>1.59107E-3</v>
      </c>
      <c r="AJD2">
        <v>1.58778E-3</v>
      </c>
      <c r="AJE2">
        <v>1.5832699999999999E-3</v>
      </c>
      <c r="AJF2">
        <v>1.5847700000000001E-3</v>
      </c>
      <c r="AJG2">
        <v>1.57939E-3</v>
      </c>
      <c r="AJH2">
        <v>1.59676E-3</v>
      </c>
      <c r="AJI2">
        <v>1.55934E-3</v>
      </c>
      <c r="AJJ2">
        <v>1.5786000000000001E-3</v>
      </c>
      <c r="AJK2">
        <v>1.55967E-3</v>
      </c>
      <c r="AJL2">
        <v>1.5481799999999999E-3</v>
      </c>
      <c r="AJM2">
        <v>1.54408E-3</v>
      </c>
      <c r="AJN2">
        <v>1.54389E-3</v>
      </c>
      <c r="AJO2">
        <v>1.5476999999999999E-3</v>
      </c>
      <c r="AJP2">
        <v>1.54138E-3</v>
      </c>
      <c r="AJQ2">
        <v>1.5293800000000001E-3</v>
      </c>
      <c r="AJR2">
        <v>1.5457100000000001E-3</v>
      </c>
      <c r="AJS2">
        <v>1.52819E-3</v>
      </c>
      <c r="AJT2">
        <v>1.52885E-3</v>
      </c>
      <c r="AJU2">
        <v>1.51114E-3</v>
      </c>
      <c r="AJV2">
        <v>1.51797E-3</v>
      </c>
      <c r="AJW2">
        <v>1.5113699999999999E-3</v>
      </c>
      <c r="AJX2">
        <v>1.51107E-3</v>
      </c>
      <c r="AJY2">
        <v>1.50078E-3</v>
      </c>
      <c r="AJZ2">
        <v>1.48908E-3</v>
      </c>
      <c r="AKA2">
        <v>1.4820899999999999E-3</v>
      </c>
      <c r="AKB2">
        <v>1.4935899999999999E-3</v>
      </c>
      <c r="AKC2">
        <v>1.49428E-3</v>
      </c>
      <c r="AKD2">
        <v>1.4875999999999999E-3</v>
      </c>
      <c r="AKE2">
        <v>1.49194E-3</v>
      </c>
      <c r="AKF2">
        <v>1.47036E-3</v>
      </c>
      <c r="AKG2">
        <v>1.47938E-3</v>
      </c>
      <c r="AKH2">
        <v>1.4796200000000001E-3</v>
      </c>
      <c r="AKI2">
        <v>1.4666200000000001E-3</v>
      </c>
      <c r="AKJ2">
        <v>1.47594E-3</v>
      </c>
      <c r="AKK2">
        <v>1.48025E-3</v>
      </c>
      <c r="AKL2">
        <v>1.46905E-3</v>
      </c>
      <c r="AKM2">
        <v>1.4639500000000001E-3</v>
      </c>
      <c r="AKN2">
        <v>1.46134E-3</v>
      </c>
      <c r="AKO2">
        <v>1.44125E-3</v>
      </c>
      <c r="AKP2">
        <v>1.44538E-3</v>
      </c>
      <c r="AKQ2">
        <v>1.4341099999999999E-3</v>
      </c>
      <c r="AKR2">
        <v>1.4386100000000001E-3</v>
      </c>
      <c r="AKS2">
        <v>1.4459099999999999E-3</v>
      </c>
      <c r="AKT2">
        <v>1.4332500000000001E-3</v>
      </c>
      <c r="AKU2">
        <v>1.4161E-3</v>
      </c>
      <c r="AKV2">
        <v>1.4239400000000001E-3</v>
      </c>
      <c r="AKW2">
        <v>1.43008E-3</v>
      </c>
      <c r="AKX2">
        <v>1.4232800000000001E-3</v>
      </c>
      <c r="AKY2">
        <v>1.4192199999999999E-3</v>
      </c>
      <c r="AKZ2">
        <v>1.4181300000000001E-3</v>
      </c>
      <c r="ALA2">
        <v>1.40964E-3</v>
      </c>
      <c r="ALB2">
        <v>1.4020300000000001E-3</v>
      </c>
      <c r="ALC2">
        <v>1.4098100000000001E-3</v>
      </c>
      <c r="ALD2">
        <v>1.4290699999999999E-3</v>
      </c>
      <c r="ALE2">
        <v>1.4056400000000001E-3</v>
      </c>
      <c r="ALF2">
        <v>1.4088600000000001E-3</v>
      </c>
      <c r="ALG2">
        <v>1.41019E-3</v>
      </c>
      <c r="ALH2">
        <v>1.3970199999999999E-3</v>
      </c>
      <c r="ALI2">
        <v>1.4073E-3</v>
      </c>
      <c r="ALJ2">
        <v>1.4101000000000001E-3</v>
      </c>
      <c r="ALK2">
        <v>1.3956400000000001E-3</v>
      </c>
      <c r="ALL2">
        <v>1.3831E-3</v>
      </c>
      <c r="ALM2">
        <v>1.37985E-3</v>
      </c>
      <c r="ALN2">
        <v>1.38434E-3</v>
      </c>
      <c r="ALO2">
        <v>1.38324E-3</v>
      </c>
      <c r="ALP2">
        <v>1.3849699999999999E-3</v>
      </c>
      <c r="ALQ2">
        <v>1.37174E-3</v>
      </c>
      <c r="ALR2">
        <v>1.3852999999999999E-3</v>
      </c>
      <c r="ALS2">
        <v>1.3974600000000001E-3</v>
      </c>
      <c r="ALT2">
        <v>1.37185E-3</v>
      </c>
      <c r="ALU2">
        <v>1.37783E-3</v>
      </c>
      <c r="ALV2">
        <v>1.37587E-3</v>
      </c>
      <c r="ALW2">
        <v>1.36677E-3</v>
      </c>
      <c r="ALX2">
        <v>1.3702600000000001E-3</v>
      </c>
      <c r="ALY2">
        <v>1.36181E-3</v>
      </c>
      <c r="ALZ2">
        <v>1.3538199999999999E-3</v>
      </c>
      <c r="AMA2">
        <v>1.36294E-3</v>
      </c>
      <c r="AMB2">
        <v>1.34618E-3</v>
      </c>
      <c r="AMC2">
        <v>1.3522499999999999E-3</v>
      </c>
      <c r="AMD2">
        <v>1.3556099999999999E-3</v>
      </c>
      <c r="AME2">
        <v>1.3422799999999999E-3</v>
      </c>
      <c r="AMF2">
        <v>1.3522300000000001E-3</v>
      </c>
      <c r="AMG2">
        <v>1.33676E-3</v>
      </c>
      <c r="AMH2">
        <v>1.3541899999999999E-3</v>
      </c>
      <c r="AMI2">
        <v>1.3450199999999999E-3</v>
      </c>
      <c r="AMJ2">
        <v>1.3453600000000001E-3</v>
      </c>
      <c r="AMK2">
        <v>1.32238E-3</v>
      </c>
      <c r="AML2">
        <v>1.3355299999999999E-3</v>
      </c>
      <c r="AMM2">
        <v>1.3245900000000001E-3</v>
      </c>
      <c r="AMN2">
        <v>1.31482E-3</v>
      </c>
      <c r="AMO2">
        <v>1.3231300000000001E-3</v>
      </c>
      <c r="AMP2">
        <v>1.3142099999999999E-3</v>
      </c>
      <c r="AMQ2">
        <v>1.31039E-3</v>
      </c>
      <c r="AMR2">
        <v>1.30635E-3</v>
      </c>
      <c r="AMS2">
        <v>1.3219799999999999E-3</v>
      </c>
      <c r="AMT2">
        <v>1.3098599999999999E-3</v>
      </c>
      <c r="AMU2">
        <v>1.3196099999999999E-3</v>
      </c>
      <c r="AMV2">
        <v>1.30058E-3</v>
      </c>
      <c r="AMW2">
        <v>1.3002999999999999E-3</v>
      </c>
      <c r="AMX2">
        <v>1.31539E-3</v>
      </c>
      <c r="AMY2">
        <v>1.29455E-3</v>
      </c>
      <c r="AMZ2">
        <v>1.2871200000000001E-3</v>
      </c>
      <c r="ANA2">
        <v>1.31631E-3</v>
      </c>
      <c r="ANB2">
        <v>1.29089E-3</v>
      </c>
      <c r="ANC2">
        <v>1.2899599999999999E-3</v>
      </c>
      <c r="AND2">
        <v>1.2806199999999999E-3</v>
      </c>
      <c r="ANE2">
        <v>1.2926400000000001E-3</v>
      </c>
      <c r="ANF2">
        <v>1.2713500000000001E-3</v>
      </c>
      <c r="ANG2">
        <v>1.2946800000000001E-3</v>
      </c>
      <c r="ANH2">
        <v>1.2865999999999999E-3</v>
      </c>
      <c r="ANI2">
        <v>1.28396E-3</v>
      </c>
      <c r="ANJ2">
        <v>1.2880999999999999E-3</v>
      </c>
      <c r="ANK2">
        <v>1.2674100000000001E-3</v>
      </c>
      <c r="ANL2">
        <v>1.28013E-3</v>
      </c>
      <c r="ANM2">
        <v>1.2821200000000001E-3</v>
      </c>
      <c r="ANN2">
        <v>1.25596E-3</v>
      </c>
      <c r="ANO2">
        <v>1.25924E-3</v>
      </c>
      <c r="ANP2">
        <v>1.2522099999999999E-3</v>
      </c>
      <c r="ANQ2">
        <v>1.28629E-3</v>
      </c>
      <c r="ANR2">
        <v>1.2674699999999999E-3</v>
      </c>
      <c r="ANS2">
        <v>1.27045E-3</v>
      </c>
      <c r="ANT2">
        <v>1.2537500000000001E-3</v>
      </c>
      <c r="ANU2">
        <v>1.2634199999999999E-3</v>
      </c>
      <c r="ANV2">
        <v>1.26027E-3</v>
      </c>
      <c r="ANW2">
        <v>1.2511099999999999E-3</v>
      </c>
      <c r="ANX2">
        <v>1.2538899999999999E-3</v>
      </c>
      <c r="ANY2">
        <v>1.25552E-3</v>
      </c>
      <c r="ANZ2">
        <v>1.2442899999999999E-3</v>
      </c>
      <c r="AOA2">
        <v>1.2598100000000001E-3</v>
      </c>
      <c r="AOB2">
        <v>1.2433500000000001E-3</v>
      </c>
      <c r="AOC2">
        <v>1.2351300000000001E-3</v>
      </c>
      <c r="AOD2">
        <v>1.2549799999999999E-3</v>
      </c>
      <c r="AOE2">
        <v>1.2597000000000001E-3</v>
      </c>
      <c r="AOF2">
        <v>1.2263899999999999E-3</v>
      </c>
      <c r="AOG2">
        <v>1.2495399999999999E-3</v>
      </c>
      <c r="AOH2">
        <v>1.2369600000000001E-3</v>
      </c>
      <c r="AOI2">
        <v>1.2282300000000001E-3</v>
      </c>
      <c r="AOJ2">
        <v>1.24088E-3</v>
      </c>
      <c r="AOK2">
        <v>1.2263300000000001E-3</v>
      </c>
      <c r="AOL2">
        <v>1.25914E-3</v>
      </c>
      <c r="AOM2">
        <v>1.2387399999999999E-3</v>
      </c>
      <c r="AON2">
        <v>1.2343600000000001E-3</v>
      </c>
      <c r="AOO2">
        <v>1.22485E-3</v>
      </c>
      <c r="AOP2">
        <v>1.2205600000000001E-3</v>
      </c>
      <c r="AOQ2">
        <v>1.22897E-3</v>
      </c>
      <c r="AOR2">
        <v>1.21933E-3</v>
      </c>
      <c r="AOS2">
        <v>1.23518E-3</v>
      </c>
      <c r="AOT2">
        <v>1.2162500000000001E-3</v>
      </c>
      <c r="AOU2">
        <v>1.2189900000000001E-3</v>
      </c>
      <c r="AOV2">
        <v>1.2282300000000001E-3</v>
      </c>
      <c r="AOW2">
        <v>1.2208900000000001E-3</v>
      </c>
      <c r="AOX2">
        <v>1.21988E-3</v>
      </c>
      <c r="AOY2">
        <v>1.21039E-3</v>
      </c>
      <c r="AOZ2">
        <v>1.25241E-3</v>
      </c>
      <c r="APA2">
        <v>1.1956200000000001E-3</v>
      </c>
      <c r="APB2">
        <v>1.2007299999999999E-3</v>
      </c>
      <c r="APC2">
        <v>1.2249699999999999E-3</v>
      </c>
      <c r="APD2">
        <v>1.2349399999999999E-3</v>
      </c>
      <c r="APE2">
        <v>1.1952E-3</v>
      </c>
      <c r="APF2">
        <v>1.19213E-3</v>
      </c>
      <c r="APG2">
        <v>1.1940099999999999E-3</v>
      </c>
      <c r="APH2">
        <v>1.20107E-3</v>
      </c>
      <c r="API2">
        <v>1.19122E-3</v>
      </c>
      <c r="APJ2">
        <v>1.2154100000000001E-3</v>
      </c>
      <c r="APK2">
        <v>1.19041E-3</v>
      </c>
      <c r="APL2">
        <v>1.18698E-3</v>
      </c>
      <c r="APM2">
        <v>1.18596E-3</v>
      </c>
      <c r="APN2">
        <v>1.18391E-3</v>
      </c>
      <c r="APO2">
        <v>1.18582E-3</v>
      </c>
      <c r="APP2">
        <v>1.17392E-3</v>
      </c>
      <c r="APQ2">
        <v>1.1860799999999999E-3</v>
      </c>
      <c r="APR2">
        <v>1.1770400000000001E-3</v>
      </c>
      <c r="APS2">
        <v>1.1735199999999999E-3</v>
      </c>
      <c r="APT2">
        <v>1.16493E-3</v>
      </c>
      <c r="APU2">
        <v>1.1550499999999999E-3</v>
      </c>
      <c r="APV2">
        <v>1.16547E-3</v>
      </c>
      <c r="APW2">
        <v>1.17903E-3</v>
      </c>
      <c r="APX2">
        <v>1.15222E-3</v>
      </c>
      <c r="APY2">
        <v>1.15164E-3</v>
      </c>
      <c r="APZ2">
        <v>1.1690699999999999E-3</v>
      </c>
      <c r="AQA2">
        <v>1.1694800000000001E-3</v>
      </c>
      <c r="AQB2">
        <v>1.17921E-3</v>
      </c>
      <c r="AQC2">
        <v>1.1574000000000001E-3</v>
      </c>
      <c r="AQD2">
        <v>1.1580200000000001E-3</v>
      </c>
      <c r="AQE2">
        <v>1.17979E-3</v>
      </c>
      <c r="AQF2">
        <v>1.15722E-3</v>
      </c>
      <c r="AQG2">
        <v>1.15587E-3</v>
      </c>
      <c r="AQH2">
        <v>1.1558899999999999E-3</v>
      </c>
      <c r="AQI2">
        <v>1.14693E-3</v>
      </c>
      <c r="AQJ2">
        <v>1.14617E-3</v>
      </c>
      <c r="AQK2">
        <v>1.1611799999999999E-3</v>
      </c>
      <c r="AQL2">
        <v>1.1464299999999999E-3</v>
      </c>
      <c r="AQM2">
        <v>1.1489099999999999E-3</v>
      </c>
      <c r="AQN2">
        <v>1.15088E-3</v>
      </c>
      <c r="AQO2">
        <v>1.14985E-3</v>
      </c>
      <c r="AQP2">
        <v>1.1400200000000001E-3</v>
      </c>
      <c r="AQQ2">
        <v>1.13937E-3</v>
      </c>
      <c r="AQR2">
        <v>1.14309E-3</v>
      </c>
      <c r="AQS2">
        <v>1.14624E-3</v>
      </c>
      <c r="AQT2">
        <v>1.16361E-3</v>
      </c>
      <c r="AQU2">
        <v>1.13959E-3</v>
      </c>
      <c r="AQV2">
        <v>1.1281100000000001E-3</v>
      </c>
      <c r="AQW2">
        <v>1.1289200000000001E-3</v>
      </c>
      <c r="AQX2">
        <v>1.1335399999999999E-3</v>
      </c>
      <c r="AQY2">
        <v>1.1265299999999999E-3</v>
      </c>
      <c r="AQZ2">
        <v>1.16146E-3</v>
      </c>
      <c r="ARA2">
        <v>1.14459E-3</v>
      </c>
      <c r="ARB2">
        <v>1.11618E-3</v>
      </c>
      <c r="ARC2">
        <v>1.1200699999999999E-3</v>
      </c>
      <c r="ARD2">
        <v>1.1252899999999999E-3</v>
      </c>
      <c r="ARE2">
        <v>1.1415799999999999E-3</v>
      </c>
      <c r="ARF2">
        <v>1.13046E-3</v>
      </c>
      <c r="ARG2">
        <v>1.1202600000000001E-3</v>
      </c>
      <c r="ARH2">
        <v>1.1092400000000001E-3</v>
      </c>
      <c r="ARI2">
        <v>1.1382899999999999E-3</v>
      </c>
      <c r="ARJ2">
        <v>1.13565E-3</v>
      </c>
      <c r="ARK2">
        <v>1.13083E-3</v>
      </c>
      <c r="ARL2">
        <v>1.14339E-3</v>
      </c>
      <c r="ARM2">
        <v>1.1211299999999999E-3</v>
      </c>
      <c r="ARN2">
        <v>1.1181800000000001E-3</v>
      </c>
      <c r="ARO2">
        <v>1.1306599999999999E-3</v>
      </c>
      <c r="ARP2">
        <v>1.1143500000000001E-3</v>
      </c>
      <c r="ARQ2">
        <v>1.12605E-3</v>
      </c>
      <c r="ARR2">
        <v>1.14463E-3</v>
      </c>
      <c r="ARS2">
        <v>1.16019E-3</v>
      </c>
      <c r="ART2">
        <v>1.1111300000000001E-3</v>
      </c>
      <c r="ARU2">
        <v>1.12422E-3</v>
      </c>
      <c r="ARV2">
        <v>1.1175600000000001E-3</v>
      </c>
      <c r="ARW2">
        <v>1.122E-3</v>
      </c>
      <c r="ARX2">
        <v>1.1227500000000001E-3</v>
      </c>
      <c r="ARY2">
        <v>1.1084199999999999E-3</v>
      </c>
      <c r="ARZ2">
        <v>1.1111700000000001E-3</v>
      </c>
      <c r="ASA2">
        <v>1.0969700000000001E-3</v>
      </c>
      <c r="ASB2">
        <v>1.1191700000000001E-3</v>
      </c>
      <c r="ASC2">
        <v>1.11068E-3</v>
      </c>
      <c r="ASD2">
        <v>1.11987E-3</v>
      </c>
      <c r="ASE2">
        <v>1.0972600000000001E-3</v>
      </c>
      <c r="ASF2">
        <v>1.09957E-3</v>
      </c>
      <c r="ASG2">
        <v>1.0992E-3</v>
      </c>
      <c r="ASH2">
        <v>1.1127299999999999E-3</v>
      </c>
      <c r="ASI2">
        <v>1.09015E-3</v>
      </c>
      <c r="ASJ2">
        <v>1.1092599999999999E-3</v>
      </c>
      <c r="ASK2">
        <v>1.0990799999999999E-3</v>
      </c>
      <c r="ASL2">
        <v>1.1149199999999999E-3</v>
      </c>
      <c r="ASM2">
        <v>1.1071500000000001E-3</v>
      </c>
      <c r="ASN2">
        <v>1.11176E-3</v>
      </c>
      <c r="ASO2">
        <v>1.10305E-3</v>
      </c>
      <c r="ASP2">
        <v>1.09924E-3</v>
      </c>
      <c r="ASQ2">
        <v>1.1249000000000001E-3</v>
      </c>
      <c r="ASR2">
        <v>1.0843300000000001E-3</v>
      </c>
      <c r="ASS2">
        <v>1.08821E-3</v>
      </c>
      <c r="AST2">
        <v>1.09508E-3</v>
      </c>
      <c r="ASU2">
        <v>1.0951999999999999E-3</v>
      </c>
      <c r="ASV2">
        <v>1.1027999999999999E-3</v>
      </c>
      <c r="ASW2">
        <v>1.0953200000000001E-3</v>
      </c>
      <c r="ASX2">
        <v>1.10205E-3</v>
      </c>
      <c r="ASY2">
        <v>1.08786E-3</v>
      </c>
      <c r="ASZ2">
        <v>1.093E-3</v>
      </c>
      <c r="ATA2">
        <v>1.08585E-3</v>
      </c>
      <c r="ATB2">
        <v>1.09628E-3</v>
      </c>
      <c r="ATC2">
        <v>1.07492E-3</v>
      </c>
      <c r="ATD2">
        <v>1.10446E-3</v>
      </c>
      <c r="ATE2">
        <v>1.0914E-3</v>
      </c>
      <c r="ATF2">
        <v>1.07949E-3</v>
      </c>
      <c r="ATG2">
        <v>1.0797999999999999E-3</v>
      </c>
      <c r="ATH2">
        <v>1.08171E-3</v>
      </c>
      <c r="ATI2">
        <v>1.10746E-3</v>
      </c>
      <c r="ATJ2">
        <v>1.1058400000000001E-3</v>
      </c>
      <c r="ATK2">
        <v>1.0904700000000001E-3</v>
      </c>
      <c r="ATL2">
        <v>1.08128E-3</v>
      </c>
      <c r="ATM2">
        <v>1.0901400000000001E-3</v>
      </c>
      <c r="ATN2">
        <v>1.0803799999999999E-3</v>
      </c>
      <c r="ATO2">
        <v>1.0781600000000001E-3</v>
      </c>
      <c r="ATP2">
        <v>1.08303E-3</v>
      </c>
      <c r="ATQ2">
        <v>1.06857E-3</v>
      </c>
      <c r="ATR2">
        <v>1.0735E-3</v>
      </c>
      <c r="ATS2">
        <v>1.0683999999999999E-3</v>
      </c>
      <c r="ATT2">
        <v>1.07584E-3</v>
      </c>
      <c r="ATU2">
        <v>1.06668E-3</v>
      </c>
      <c r="ATV2">
        <v>1.11842E-3</v>
      </c>
      <c r="ATW2">
        <v>1.0796099999999999E-3</v>
      </c>
      <c r="ATX2">
        <v>1.06463E-3</v>
      </c>
      <c r="ATY2">
        <v>1.06919E-3</v>
      </c>
      <c r="ATZ2">
        <v>1.0748000000000001E-3</v>
      </c>
      <c r="AUA2">
        <v>1.07387E-3</v>
      </c>
      <c r="AUB2">
        <v>1.0671999999999999E-3</v>
      </c>
      <c r="AUC2">
        <v>1.0719900000000001E-3</v>
      </c>
      <c r="AUD2">
        <v>1.07504E-3</v>
      </c>
      <c r="AUE2">
        <v>1.07485E-3</v>
      </c>
      <c r="AUF2">
        <v>1.06153E-3</v>
      </c>
      <c r="AUG2">
        <v>1.05408E-3</v>
      </c>
      <c r="AUH2">
        <v>1.08109E-3</v>
      </c>
      <c r="AUI2">
        <v>1.05211E-3</v>
      </c>
      <c r="AUJ2">
        <v>1.05473E-3</v>
      </c>
      <c r="AUK2">
        <v>1.10936E-3</v>
      </c>
      <c r="AUL2">
        <v>1.0505899999999999E-3</v>
      </c>
      <c r="AUM2">
        <v>1.06094E-3</v>
      </c>
      <c r="AUN2">
        <v>1.0657799999999999E-3</v>
      </c>
      <c r="AUO2">
        <v>1.0578E-3</v>
      </c>
      <c r="AUP2">
        <v>1.05356E-3</v>
      </c>
      <c r="AUQ2">
        <v>1.0650900000000001E-3</v>
      </c>
      <c r="AUR2">
        <v>1.0425199999999999E-3</v>
      </c>
      <c r="AUS2">
        <v>1.0607699999999999E-3</v>
      </c>
      <c r="AUT2">
        <v>1.04648E-3</v>
      </c>
      <c r="AUU2">
        <v>1.04232E-3</v>
      </c>
      <c r="AUV2">
        <v>1.06573E-3</v>
      </c>
      <c r="AUW2">
        <v>1.05546E-3</v>
      </c>
      <c r="AUX2">
        <v>1.0799799999999999E-3</v>
      </c>
      <c r="AUY2">
        <v>1.04933E-3</v>
      </c>
      <c r="AUZ2">
        <v>1.03768E-3</v>
      </c>
      <c r="AVA2">
        <v>1.05605E-3</v>
      </c>
      <c r="AVB2">
        <v>1.0364E-3</v>
      </c>
      <c r="AVC2">
        <v>1.04447E-3</v>
      </c>
      <c r="AVD2">
        <v>1.0497900000000001E-3</v>
      </c>
      <c r="AVE2">
        <v>1.03948E-3</v>
      </c>
      <c r="AVF2">
        <v>1.0362100000000001E-3</v>
      </c>
      <c r="AVG2">
        <v>1.06007E-3</v>
      </c>
      <c r="AVH2">
        <v>1.04101E-3</v>
      </c>
      <c r="AVI2">
        <v>1.0519800000000001E-3</v>
      </c>
      <c r="AVJ2">
        <v>1.0631499999999999E-3</v>
      </c>
      <c r="AVK2">
        <v>1.03637E-3</v>
      </c>
      <c r="AVL2">
        <v>1.0380000000000001E-3</v>
      </c>
      <c r="AVM2">
        <v>1.04166E-3</v>
      </c>
      <c r="AVN2">
        <v>1.03425E-3</v>
      </c>
      <c r="AVO2">
        <v>1.05108E-3</v>
      </c>
      <c r="AVP2">
        <v>1.0273000000000001E-3</v>
      </c>
      <c r="AVQ2">
        <v>1.0342000000000001E-3</v>
      </c>
      <c r="AVR2">
        <v>1.03567E-3</v>
      </c>
      <c r="AVS2">
        <v>1.0279200000000001E-3</v>
      </c>
      <c r="AVT2">
        <v>1.0137499999999999E-3</v>
      </c>
      <c r="AVU2">
        <v>1.01953E-3</v>
      </c>
      <c r="AVV2">
        <v>1.03542E-3</v>
      </c>
      <c r="AVW2">
        <v>1.03827E-3</v>
      </c>
      <c r="AVX2">
        <v>1.01997E-3</v>
      </c>
      <c r="AVY2">
        <v>1.02468E-3</v>
      </c>
      <c r="AVZ2">
        <v>1.06182E-3</v>
      </c>
      <c r="AWA2">
        <v>1.03918E-3</v>
      </c>
      <c r="AWB2">
        <v>1.03133E-3</v>
      </c>
      <c r="AWC2">
        <v>1.0116400000000001E-3</v>
      </c>
      <c r="AWD2">
        <v>1.0366900000000001E-3</v>
      </c>
      <c r="AWE2">
        <v>1.01534E-3</v>
      </c>
      <c r="AWF2">
        <v>1.04017E-3</v>
      </c>
      <c r="AWG2">
        <v>1.0370799999999999E-3</v>
      </c>
      <c r="AWH2">
        <v>1.0183200000000001E-3</v>
      </c>
      <c r="AWI2">
        <v>1.0220699999999999E-3</v>
      </c>
      <c r="AWJ2">
        <v>1.01516E-3</v>
      </c>
      <c r="AWK2">
        <v>1.0227999999999999E-3</v>
      </c>
      <c r="AWL2">
        <v>1.00807E-3</v>
      </c>
      <c r="AWM2">
        <v>1.0143000000000001E-3</v>
      </c>
      <c r="AWN2">
        <v>1.01797E-3</v>
      </c>
      <c r="AWO2">
        <v>1.03885E-3</v>
      </c>
      <c r="AWP2">
        <v>1.02075E-3</v>
      </c>
      <c r="AWQ2">
        <v>1.0156200000000001E-3</v>
      </c>
      <c r="AWR2">
        <v>1.0081199999999999E-3</v>
      </c>
      <c r="AWS2">
        <v>1.01924E-3</v>
      </c>
      <c r="AWT2">
        <v>1.0267500000000001E-3</v>
      </c>
      <c r="AWU2">
        <v>1.0363799999999999E-3</v>
      </c>
      <c r="AWV2">
        <v>1.0294200000000001E-3</v>
      </c>
      <c r="AWW2">
        <v>1.03695E-3</v>
      </c>
      <c r="AWX2">
        <v>1.0040299999999999E-3</v>
      </c>
      <c r="AWY2">
        <v>1.00759E-3</v>
      </c>
      <c r="AWZ2">
        <v>1.0191899999999999E-3</v>
      </c>
      <c r="AXA2">
        <v>1.00676E-3</v>
      </c>
      <c r="AXB2">
        <v>1.0156200000000001E-3</v>
      </c>
      <c r="AXC2">
        <v>1.00399E-3</v>
      </c>
      <c r="AXD2">
        <v>1.00494E-3</v>
      </c>
      <c r="AXE2">
        <v>1.0241E-3</v>
      </c>
      <c r="AXF2">
        <v>1.00299E-3</v>
      </c>
      <c r="AXG2">
        <v>1.0131999999999999E-3</v>
      </c>
      <c r="AXH2">
        <v>9.9309099999999998E-4</v>
      </c>
      <c r="AXI2">
        <v>1.00369E-3</v>
      </c>
      <c r="AXJ2">
        <v>1.00095E-3</v>
      </c>
      <c r="AXK2">
        <v>1.0049799999999999E-3</v>
      </c>
      <c r="AXL2">
        <v>1.0253700000000001E-3</v>
      </c>
      <c r="AXM2">
        <v>1.00088E-3</v>
      </c>
      <c r="AXN2">
        <v>9.9050700000000006E-4</v>
      </c>
      <c r="AXO2">
        <v>9.9468100000000008E-4</v>
      </c>
      <c r="AXP2">
        <v>9.9295200000000007E-4</v>
      </c>
      <c r="AXQ2">
        <v>9.9720400000000002E-4</v>
      </c>
      <c r="AXR2">
        <v>9.9815699999999995E-4</v>
      </c>
      <c r="AXS2">
        <v>9.8952900000000006E-4</v>
      </c>
      <c r="AXT2">
        <v>9.8638200000000006E-4</v>
      </c>
      <c r="AXU2">
        <v>1.0032400000000001E-3</v>
      </c>
      <c r="AXV2">
        <v>1.00402E-3</v>
      </c>
      <c r="AXW2">
        <v>9.8743700000000008E-4</v>
      </c>
      <c r="AXX2">
        <v>9.8453699999999996E-4</v>
      </c>
      <c r="AXY2">
        <v>9.964049999999999E-4</v>
      </c>
      <c r="AXZ2">
        <v>9.924440000000001E-4</v>
      </c>
      <c r="AYA2">
        <v>1.00873E-3</v>
      </c>
      <c r="AYB2">
        <v>9.7845599999999994E-4</v>
      </c>
      <c r="AYC2">
        <v>9.7896500000000004E-4</v>
      </c>
      <c r="AYD2">
        <v>9.8545699999999991E-4</v>
      </c>
      <c r="AYE2">
        <v>9.9830600000000002E-4</v>
      </c>
      <c r="AYF2">
        <v>9.8104000000000008E-4</v>
      </c>
      <c r="AYG2">
        <v>9.776050000000001E-4</v>
      </c>
      <c r="AYH2">
        <v>9.8207000000000003E-4</v>
      </c>
      <c r="AYI2">
        <v>9.8927699999999999E-4</v>
      </c>
      <c r="AYJ2">
        <v>9.9213199999999995E-4</v>
      </c>
      <c r="AYK2">
        <v>9.831009999999999E-4</v>
      </c>
      <c r="AYL2">
        <v>9.7445099999999998E-4</v>
      </c>
      <c r="AYM2">
        <v>9.8244499999999998E-4</v>
      </c>
      <c r="AYN2">
        <v>9.80381E-4</v>
      </c>
      <c r="AYO2">
        <v>9.790580000000001E-4</v>
      </c>
      <c r="AYP2">
        <v>9.7716100000000005E-4</v>
      </c>
      <c r="AYQ2">
        <v>9.6945899999999999E-4</v>
      </c>
      <c r="AYR2">
        <v>9.81228E-4</v>
      </c>
      <c r="AYS2">
        <v>9.7585800000000002E-4</v>
      </c>
      <c r="AYT2">
        <v>9.8416400000000005E-4</v>
      </c>
      <c r="AYU2">
        <v>9.6046E-4</v>
      </c>
      <c r="AYV2">
        <v>9.6922499999999999E-4</v>
      </c>
      <c r="AYW2">
        <v>9.7842999999999997E-4</v>
      </c>
      <c r="AYX2">
        <v>9.5479199999999999E-4</v>
      </c>
      <c r="AYY2">
        <v>9.6960099999999995E-4</v>
      </c>
      <c r="AYZ2">
        <v>9.8487100000000001E-4</v>
      </c>
      <c r="AZA2">
        <v>9.7296700000000004E-4</v>
      </c>
      <c r="AZB2">
        <v>9.7206400000000002E-4</v>
      </c>
      <c r="AZC2">
        <v>9.7659099999999996E-4</v>
      </c>
      <c r="AZD2">
        <v>9.8083299999999997E-4</v>
      </c>
      <c r="AZE2">
        <v>9.6609699999999996E-4</v>
      </c>
      <c r="AZF2">
        <v>9.5825900000000004E-4</v>
      </c>
      <c r="AZG2">
        <v>9.7083399999999995E-4</v>
      </c>
      <c r="AZH2">
        <v>9.4750800000000001E-4</v>
      </c>
      <c r="AZI2">
        <v>9.5908199999999999E-4</v>
      </c>
      <c r="AZJ2">
        <v>9.6427100000000005E-4</v>
      </c>
      <c r="AZK2">
        <v>9.5403800000000004E-4</v>
      </c>
      <c r="AZL2">
        <v>9.5165199999999999E-4</v>
      </c>
      <c r="AZM2">
        <v>9.7774100000000007E-4</v>
      </c>
      <c r="AZN2">
        <v>9.7988599999999991E-4</v>
      </c>
      <c r="AZO2">
        <v>9.5281200000000004E-4</v>
      </c>
      <c r="AZP2">
        <v>9.6553600000000002E-4</v>
      </c>
      <c r="AZQ2">
        <v>9.6502000000000003E-4</v>
      </c>
      <c r="AZR2">
        <v>9.5925800000000005E-4</v>
      </c>
      <c r="AZS2">
        <v>9.4675100000000002E-4</v>
      </c>
      <c r="AZT2">
        <v>9.6653500000000003E-4</v>
      </c>
      <c r="AZU2">
        <v>9.6170200000000004E-4</v>
      </c>
      <c r="AZV2">
        <v>9.5519300000000001E-4</v>
      </c>
      <c r="AZW2">
        <v>9.5471E-4</v>
      </c>
      <c r="AZX2">
        <v>9.5133000000000001E-4</v>
      </c>
      <c r="AZY2">
        <v>9.6109199999999998E-4</v>
      </c>
      <c r="AZZ2">
        <v>9.4182999999999995E-4</v>
      </c>
      <c r="BAA2">
        <v>9.7280299999999995E-4</v>
      </c>
      <c r="BAB2">
        <v>9.5064800000000001E-4</v>
      </c>
      <c r="BAC2">
        <v>9.5233700000000004E-4</v>
      </c>
      <c r="BAD2">
        <v>9.3976800000000001E-4</v>
      </c>
      <c r="BAE2">
        <v>9.6331599999999998E-4</v>
      </c>
      <c r="BAF2">
        <v>9.5125799999999996E-4</v>
      </c>
      <c r="BAG2">
        <v>9.5754E-4</v>
      </c>
      <c r="BAH2">
        <v>9.5287099999999999E-4</v>
      </c>
      <c r="BAI2">
        <v>9.7432599999999997E-4</v>
      </c>
      <c r="BAJ2">
        <v>9.4401000000000001E-4</v>
      </c>
      <c r="BAK2">
        <v>9.3084199999999998E-4</v>
      </c>
      <c r="BAL2">
        <v>9.55337E-4</v>
      </c>
      <c r="BAM2">
        <v>9.4738199999999998E-4</v>
      </c>
      <c r="BAN2">
        <v>9.6100500000000002E-4</v>
      </c>
      <c r="BAO2">
        <v>9.3913700000000004E-4</v>
      </c>
      <c r="BAP2">
        <v>9.7694399999999999E-4</v>
      </c>
      <c r="BAQ2">
        <v>9.4264000000000001E-4</v>
      </c>
      <c r="BAR2">
        <v>9.4918300000000004E-4</v>
      </c>
      <c r="BAS2">
        <v>9.40367E-4</v>
      </c>
      <c r="BAT2">
        <v>9.4408600000000001E-4</v>
      </c>
      <c r="BAU2">
        <v>9.4263500000000004E-4</v>
      </c>
      <c r="BAV2">
        <v>9.3968600000000002E-4</v>
      </c>
      <c r="BAW2">
        <v>9.4169200000000005E-4</v>
      </c>
      <c r="BAX2">
        <v>9.8948099999999995E-4</v>
      </c>
      <c r="BAY2">
        <v>9.3614399999999997E-4</v>
      </c>
      <c r="BAZ2">
        <v>9.5379999999999998E-4</v>
      </c>
      <c r="BBA2">
        <v>9.3529099999999999E-4</v>
      </c>
      <c r="BBB2">
        <v>9.6868799999999999E-4</v>
      </c>
      <c r="BBC2">
        <v>9.3692999999999999E-4</v>
      </c>
      <c r="BBD2">
        <v>9.3826399999999996E-4</v>
      </c>
      <c r="BBE2">
        <v>9.3616100000000002E-4</v>
      </c>
      <c r="BBF2">
        <v>9.3159799999999995E-4</v>
      </c>
      <c r="BBG2">
        <v>9.40787E-4</v>
      </c>
      <c r="BBH2">
        <v>9.3070800000000003E-4</v>
      </c>
      <c r="BBI2">
        <v>9.3498500000000005E-4</v>
      </c>
      <c r="BBJ2">
        <v>9.3119600000000002E-4</v>
      </c>
      <c r="BBK2">
        <v>9.4396200000000001E-4</v>
      </c>
      <c r="BBL2">
        <v>9.2989099999999996E-4</v>
      </c>
      <c r="BBM2">
        <v>9.8793699999999993E-4</v>
      </c>
      <c r="BBN2">
        <v>9.2399099999999998E-4</v>
      </c>
      <c r="BBO2">
        <v>9.7977799999999994E-4</v>
      </c>
      <c r="BBP2">
        <v>9.9179499999999996E-4</v>
      </c>
      <c r="BBQ2">
        <v>9.2111500000000002E-4</v>
      </c>
      <c r="BBR2">
        <v>9.2504700000000002E-4</v>
      </c>
      <c r="BBS2">
        <v>9.4437899999999997E-4</v>
      </c>
      <c r="BBT2">
        <v>9.4554800000000005E-4</v>
      </c>
      <c r="BBU2">
        <v>9.3665100000000004E-4</v>
      </c>
      <c r="BBV2">
        <v>9.2693699999999996E-4</v>
      </c>
      <c r="BBW2">
        <v>9.2594400000000005E-4</v>
      </c>
      <c r="BBX2">
        <v>9.2668600000000002E-4</v>
      </c>
      <c r="BBY2">
        <v>9.0498499999999997E-4</v>
      </c>
      <c r="BBZ2">
        <v>9.3577700000000005E-4</v>
      </c>
      <c r="BCA2">
        <v>9.1668200000000004E-4</v>
      </c>
      <c r="BCB2">
        <v>9.3471799999999996E-4</v>
      </c>
      <c r="BCC2">
        <v>9.2000100000000004E-4</v>
      </c>
      <c r="BCD2">
        <v>9.1915599999999997E-4</v>
      </c>
      <c r="BCE2">
        <v>9.3360999999999997E-4</v>
      </c>
      <c r="BCF2">
        <v>9.5963899999999998E-4</v>
      </c>
      <c r="BCG2">
        <v>9.1213700000000004E-4</v>
      </c>
      <c r="BCH2">
        <v>9.4320099999999996E-4</v>
      </c>
      <c r="BCI2">
        <v>9.0856400000000005E-4</v>
      </c>
      <c r="BCJ2">
        <v>9.2522899999999996E-4</v>
      </c>
      <c r="BCK2">
        <v>9.1167099999999997E-4</v>
      </c>
      <c r="BCL2">
        <v>9.0966099999999998E-4</v>
      </c>
      <c r="BCM2">
        <v>9.3292099999999997E-4</v>
      </c>
      <c r="BCN2">
        <v>9.08499E-4</v>
      </c>
      <c r="BCO2">
        <v>9.1342300000000001E-4</v>
      </c>
      <c r="BCP2">
        <v>9.1311099999999998E-4</v>
      </c>
      <c r="BCQ2">
        <v>9.2415900000000003E-4</v>
      </c>
      <c r="BCR2">
        <v>9.1078899999999996E-4</v>
      </c>
      <c r="BCS2">
        <v>9.2837200000000001E-4</v>
      </c>
      <c r="BCT2">
        <v>9.1183699999999998E-4</v>
      </c>
      <c r="BCU2">
        <v>9.1480999999999995E-4</v>
      </c>
      <c r="BCV2">
        <v>8.9749000000000003E-4</v>
      </c>
      <c r="BCW2">
        <v>9.1845100000000003E-4</v>
      </c>
      <c r="BCX2">
        <v>9.0555900000000001E-4</v>
      </c>
      <c r="BCY2">
        <v>9.0072199999999996E-4</v>
      </c>
      <c r="BCZ2">
        <v>9.0279800000000001E-4</v>
      </c>
      <c r="BDA2">
        <v>8.9389700000000005E-4</v>
      </c>
      <c r="BDB2">
        <v>9.9176199999999998E-4</v>
      </c>
      <c r="BDC2">
        <v>9.3498300000000002E-4</v>
      </c>
      <c r="BDD2">
        <v>9.0376599999999997E-4</v>
      </c>
      <c r="BDE2">
        <v>9.2103499999999995E-4</v>
      </c>
      <c r="BDF2">
        <v>9.0278299999999999E-4</v>
      </c>
      <c r="BDG2">
        <v>9.0054399999999998E-4</v>
      </c>
      <c r="BDH2">
        <v>9.0175300000000004E-4</v>
      </c>
      <c r="BDI2">
        <v>9.0858400000000004E-4</v>
      </c>
      <c r="BDJ2">
        <v>8.8792299999999999E-4</v>
      </c>
      <c r="BDK2">
        <v>8.94369E-4</v>
      </c>
      <c r="BDL2">
        <v>9.2644899999999998E-4</v>
      </c>
      <c r="BDM2">
        <v>9.7076599999999997E-4</v>
      </c>
      <c r="BDN2">
        <v>8.9047400000000004E-4</v>
      </c>
      <c r="BDO2">
        <v>9.3603200000000005E-4</v>
      </c>
      <c r="BDP2">
        <v>8.9420199999999997E-4</v>
      </c>
      <c r="BDQ2">
        <v>9.0506699999999996E-4</v>
      </c>
      <c r="BDR2">
        <v>9.06261E-4</v>
      </c>
      <c r="BDS2">
        <v>8.9364700000000002E-4</v>
      </c>
      <c r="BDT2">
        <v>8.9887099999999998E-4</v>
      </c>
      <c r="BDU2">
        <v>9.1308299999999997E-4</v>
      </c>
      <c r="BDV2">
        <v>8.8639700000000003E-4</v>
      </c>
      <c r="BDW2">
        <v>9.6602899999999998E-4</v>
      </c>
      <c r="BDX2">
        <v>8.9433100000000005E-4</v>
      </c>
      <c r="BDY2">
        <v>9.0231299999999996E-4</v>
      </c>
      <c r="BDZ2">
        <v>8.9692099999999996E-4</v>
      </c>
      <c r="BEA2">
        <v>8.9280800000000003E-4</v>
      </c>
      <c r="BEB2">
        <v>8.9482500000000003E-4</v>
      </c>
      <c r="BEC2">
        <v>8.9095699999999995E-4</v>
      </c>
      <c r="BED2">
        <v>8.9716999999999998E-4</v>
      </c>
      <c r="BEE2">
        <v>8.8505799999999998E-4</v>
      </c>
      <c r="BEF2">
        <v>9.0234699999999996E-4</v>
      </c>
      <c r="BEG2">
        <v>8.9646799999999998E-4</v>
      </c>
      <c r="BEH2">
        <v>8.8150100000000003E-4</v>
      </c>
      <c r="BEI2">
        <v>8.8185800000000001E-4</v>
      </c>
      <c r="BEJ2">
        <v>8.7495699999999999E-4</v>
      </c>
      <c r="BEK2">
        <v>8.8821500000000003E-4</v>
      </c>
      <c r="BEL2">
        <v>9.0748999999999995E-4</v>
      </c>
      <c r="BEM2">
        <v>8.9991599999999995E-4</v>
      </c>
      <c r="BEN2">
        <v>8.8505699999999997E-4</v>
      </c>
      <c r="BEO2">
        <v>8.7767800000000001E-4</v>
      </c>
      <c r="BEP2">
        <v>8.8871299999999996E-4</v>
      </c>
      <c r="BEQ2">
        <v>9.0511699999999999E-4</v>
      </c>
      <c r="BER2">
        <v>8.90864E-4</v>
      </c>
      <c r="BES2">
        <v>8.7064300000000005E-4</v>
      </c>
      <c r="BET2">
        <v>8.8710099999999995E-4</v>
      </c>
      <c r="BEU2">
        <v>8.6930600000000003E-4</v>
      </c>
      <c r="BEV2">
        <v>8.7806400000000001E-4</v>
      </c>
      <c r="BEW2">
        <v>8.99926E-4</v>
      </c>
      <c r="BEX2">
        <v>8.9122300000000002E-4</v>
      </c>
      <c r="BEY2">
        <v>8.9971799999999998E-4</v>
      </c>
      <c r="BEZ2">
        <v>8.82828E-4</v>
      </c>
      <c r="BFA2">
        <v>8.7255600000000003E-4</v>
      </c>
      <c r="BFB2">
        <v>8.7822900000000001E-4</v>
      </c>
      <c r="BFC2">
        <v>9.0463499999999999E-4</v>
      </c>
      <c r="BFD2">
        <v>8.9229999999999995E-4</v>
      </c>
      <c r="BFE2">
        <v>8.7284899999999998E-4</v>
      </c>
      <c r="BFF2">
        <v>8.6966599999999995E-4</v>
      </c>
      <c r="BFG2">
        <v>8.7326700000000005E-4</v>
      </c>
      <c r="BFH2">
        <v>8.7752999999999996E-4</v>
      </c>
      <c r="BFI2">
        <v>8.70647E-4</v>
      </c>
      <c r="BFJ2">
        <v>8.7379299999999999E-4</v>
      </c>
      <c r="BFK2">
        <v>8.99368E-4</v>
      </c>
      <c r="BFL2">
        <v>8.7146499999999998E-4</v>
      </c>
      <c r="BFM2">
        <v>8.6670900000000001E-4</v>
      </c>
      <c r="BFN2">
        <v>8.6607800000000005E-4</v>
      </c>
      <c r="BFO2">
        <v>8.7264899999999997E-4</v>
      </c>
      <c r="BFP2">
        <v>8.7069800000000004E-4</v>
      </c>
      <c r="BFQ2">
        <v>8.7139400000000005E-4</v>
      </c>
      <c r="BFR2">
        <v>8.8575600000000002E-4</v>
      </c>
      <c r="BFS2">
        <v>8.9389999999999999E-4</v>
      </c>
      <c r="BFT2">
        <v>8.7907100000000004E-4</v>
      </c>
      <c r="BFU2">
        <v>8.7471200000000004E-4</v>
      </c>
      <c r="BFV2">
        <v>8.9300399999999998E-4</v>
      </c>
      <c r="BFW2">
        <v>8.7937699999999998E-4</v>
      </c>
      <c r="BFX2">
        <v>8.8133000000000005E-4</v>
      </c>
      <c r="BFY2">
        <v>8.8449500000000001E-4</v>
      </c>
      <c r="BFZ2">
        <v>8.6030700000000004E-4</v>
      </c>
      <c r="BGA2">
        <v>8.6573499999999996E-4</v>
      </c>
      <c r="BGB2">
        <v>8.6013599999999995E-4</v>
      </c>
      <c r="BGC2">
        <v>8.6243400000000003E-4</v>
      </c>
      <c r="BGD2">
        <v>8.6076900000000005E-4</v>
      </c>
      <c r="BGE2">
        <v>8.5612700000000004E-4</v>
      </c>
      <c r="BGF2">
        <v>8.7151500000000001E-4</v>
      </c>
      <c r="BGG2">
        <v>8.7717000000000003E-4</v>
      </c>
      <c r="BGH2">
        <v>8.6407400000000005E-4</v>
      </c>
      <c r="BGI2">
        <v>8.7850000000000005E-4</v>
      </c>
      <c r="BGJ2">
        <v>8.6710400000000005E-4</v>
      </c>
      <c r="BGK2">
        <v>8.6304800000000005E-4</v>
      </c>
      <c r="BGL2">
        <v>8.6836300000000003E-4</v>
      </c>
      <c r="BGM2">
        <v>8.7745300000000004E-4</v>
      </c>
      <c r="BGN2">
        <v>8.6870800000000005E-4</v>
      </c>
      <c r="BGO2">
        <v>8.8296800000000003E-4</v>
      </c>
      <c r="BGP2">
        <v>8.5786800000000002E-4</v>
      </c>
      <c r="BGQ2">
        <v>8.4743299999999998E-4</v>
      </c>
      <c r="BGR2">
        <v>8.6917400000000001E-4</v>
      </c>
      <c r="BGS2">
        <v>8.5814799999999998E-4</v>
      </c>
      <c r="BGT2">
        <v>8.5016900000000001E-4</v>
      </c>
      <c r="BGU2">
        <v>8.5852300000000003E-4</v>
      </c>
      <c r="BGV2">
        <v>8.6570699999999996E-4</v>
      </c>
      <c r="BGW2">
        <v>8.8142400000000001E-4</v>
      </c>
      <c r="BGX2">
        <v>8.6085299999999997E-4</v>
      </c>
      <c r="BGY2">
        <v>8.6306999999999996E-4</v>
      </c>
      <c r="BGZ2">
        <v>8.6933300000000002E-4</v>
      </c>
      <c r="BHA2">
        <v>8.55911E-4</v>
      </c>
      <c r="BHB2">
        <v>8.6192799999999998E-4</v>
      </c>
      <c r="BHC2">
        <v>8.4567099999999999E-4</v>
      </c>
      <c r="BHD2">
        <v>8.5231200000000003E-4</v>
      </c>
      <c r="BHE2">
        <v>8.7902E-4</v>
      </c>
      <c r="BHF2">
        <v>8.6077899999999999E-4</v>
      </c>
      <c r="BHG2">
        <v>8.5411799999999996E-4</v>
      </c>
      <c r="BHH2">
        <v>8.5154899999999995E-4</v>
      </c>
      <c r="BHI2">
        <v>8.4281000000000004E-4</v>
      </c>
      <c r="BHJ2">
        <v>8.7503199999999998E-4</v>
      </c>
      <c r="BHK2">
        <v>8.41623E-4</v>
      </c>
      <c r="BHL2">
        <v>8.5605299999999996E-4</v>
      </c>
      <c r="BHM2">
        <v>8.5230500000000003E-4</v>
      </c>
      <c r="BHN2">
        <v>8.66784E-4</v>
      </c>
      <c r="BHO2">
        <v>8.3584900000000005E-4</v>
      </c>
      <c r="BHP2">
        <v>8.5592000000000003E-4</v>
      </c>
      <c r="BHQ2">
        <v>8.4726500000000004E-4</v>
      </c>
      <c r="BHR2">
        <v>8.4255699999999996E-4</v>
      </c>
      <c r="BHS2">
        <v>8.6106900000000001E-4</v>
      </c>
      <c r="BHT2">
        <v>8.46815E-4</v>
      </c>
      <c r="BHU2">
        <v>8.4794199999999997E-4</v>
      </c>
      <c r="BHV2">
        <v>8.6926799999999997E-4</v>
      </c>
      <c r="BHW2">
        <v>8.3643200000000002E-4</v>
      </c>
      <c r="BHX2">
        <v>8.4608199999999995E-4</v>
      </c>
      <c r="BHY2">
        <v>8.67259E-4</v>
      </c>
      <c r="BHZ2">
        <v>8.2954399999999998E-4</v>
      </c>
      <c r="BIA2">
        <v>8.5358099999999996E-4</v>
      </c>
      <c r="BIB2">
        <v>8.5345500000000003E-4</v>
      </c>
      <c r="BIC2">
        <v>8.3654499999999995E-4</v>
      </c>
      <c r="BID2">
        <v>8.4623800000000002E-4</v>
      </c>
      <c r="BIE2">
        <v>8.4165200000000003E-4</v>
      </c>
      <c r="BIF2">
        <v>8.5114999999999995E-4</v>
      </c>
      <c r="BIG2">
        <v>8.7139800000000001E-4</v>
      </c>
      <c r="BIH2">
        <v>8.4465600000000005E-4</v>
      </c>
      <c r="BII2">
        <v>8.3150800000000001E-4</v>
      </c>
      <c r="BIJ2">
        <v>8.4295699999999997E-4</v>
      </c>
      <c r="BIK2">
        <v>8.4156699999999999E-4</v>
      </c>
      <c r="BIL2">
        <v>8.3559400000000005E-4</v>
      </c>
      <c r="BIM2">
        <v>8.3536199999999998E-4</v>
      </c>
      <c r="BIN2">
        <v>8.2923899999999995E-4</v>
      </c>
      <c r="BIO2">
        <v>8.4988299999999995E-4</v>
      </c>
      <c r="BIP2">
        <v>8.4050800000000001E-4</v>
      </c>
      <c r="BIQ2">
        <v>8.4310299999999999E-4</v>
      </c>
      <c r="BIR2">
        <v>8.5702599999999999E-4</v>
      </c>
      <c r="BIS2">
        <v>8.4333800000000001E-4</v>
      </c>
      <c r="BIT2">
        <v>8.53749E-4</v>
      </c>
      <c r="BIU2">
        <v>8.5423499999999996E-4</v>
      </c>
      <c r="BIV2">
        <v>8.4674900000000005E-4</v>
      </c>
      <c r="BIW2">
        <v>8.5112999999999996E-4</v>
      </c>
      <c r="BIX2">
        <v>8.4498799999999997E-4</v>
      </c>
      <c r="BIY2">
        <v>9.0153E-4</v>
      </c>
      <c r="BIZ2">
        <v>8.54906E-4</v>
      </c>
      <c r="BJA2">
        <v>8.3621599999999998E-4</v>
      </c>
      <c r="BJB2">
        <v>8.3922100000000002E-4</v>
      </c>
      <c r="BJC2">
        <v>8.3879600000000005E-4</v>
      </c>
      <c r="BJD2">
        <v>8.6733700000000003E-4</v>
      </c>
      <c r="BJE2">
        <v>8.3842200000000002E-4</v>
      </c>
      <c r="BJF2">
        <v>8.3984000000000001E-4</v>
      </c>
      <c r="BJG2">
        <v>8.5998200000000002E-4</v>
      </c>
      <c r="BJH2">
        <v>8.2970799999999996E-4</v>
      </c>
      <c r="BJI2">
        <v>8.2814300000000004E-4</v>
      </c>
      <c r="BJJ2">
        <v>8.2721100000000001E-4</v>
      </c>
      <c r="BJK2">
        <v>8.2764600000000002E-4</v>
      </c>
      <c r="BJL2">
        <v>8.2196700000000005E-4</v>
      </c>
      <c r="BJM2">
        <v>8.19905E-4</v>
      </c>
      <c r="BJN2">
        <v>8.1408700000000001E-4</v>
      </c>
      <c r="BJO2">
        <v>8.4299600000000004E-4</v>
      </c>
      <c r="BJP2">
        <v>8.4013000000000002E-4</v>
      </c>
      <c r="BJQ2">
        <v>8.1506700000000005E-4</v>
      </c>
      <c r="BJR2">
        <v>9.0986300000000001E-4</v>
      </c>
      <c r="BJS2">
        <v>8.3796800000000002E-4</v>
      </c>
      <c r="BJT2">
        <v>8.2185799999999996E-4</v>
      </c>
      <c r="BJU2">
        <v>8.1160100000000001E-4</v>
      </c>
      <c r="BJV2">
        <v>8.2904599999999995E-4</v>
      </c>
      <c r="BJW2">
        <v>8.5180399999999995E-4</v>
      </c>
      <c r="BJX2">
        <v>8.2879899999999996E-4</v>
      </c>
      <c r="BJY2">
        <v>8.2051499999999996E-4</v>
      </c>
      <c r="BJZ2">
        <v>8.4220400000000004E-4</v>
      </c>
      <c r="BKA2">
        <v>8.2593399999999996E-4</v>
      </c>
      <c r="BKB2">
        <v>8.3844500000000005E-4</v>
      </c>
      <c r="BKC2">
        <v>8.2142900000000004E-4</v>
      </c>
      <c r="BKD2">
        <v>8.2947900000000005E-4</v>
      </c>
      <c r="BKE2">
        <v>8.4560099999999997E-4</v>
      </c>
      <c r="BKF2">
        <v>8.0970100000000002E-4</v>
      </c>
      <c r="BKG2">
        <v>8.3053399999999996E-4</v>
      </c>
      <c r="BKH2">
        <v>8.1852100000000001E-4</v>
      </c>
      <c r="BKI2">
        <v>8.1967699999999999E-4</v>
      </c>
      <c r="BKJ2">
        <v>8.26997E-4</v>
      </c>
      <c r="BKK2">
        <v>8.3660400000000002E-4</v>
      </c>
      <c r="BKL2">
        <v>8.1171900000000003E-4</v>
      </c>
      <c r="BKM2">
        <v>8.4718399999999996E-4</v>
      </c>
      <c r="BKN2">
        <v>8.2155100000000001E-4</v>
      </c>
      <c r="BKO2">
        <v>8.3833900000000001E-4</v>
      </c>
      <c r="BKP2">
        <v>8.5036900000000002E-4</v>
      </c>
      <c r="BKQ2">
        <v>8.2046500000000004E-4</v>
      </c>
      <c r="BKR2">
        <v>8.2748800000000003E-4</v>
      </c>
      <c r="BKS2">
        <v>9.0540900000000003E-4</v>
      </c>
      <c r="BKT2">
        <v>8.1375600000000001E-4</v>
      </c>
      <c r="BKU2">
        <v>8.1333100000000004E-4</v>
      </c>
      <c r="BKV2">
        <v>8.3064200000000003E-4</v>
      </c>
      <c r="BKW2">
        <v>8.0377599999999997E-4</v>
      </c>
      <c r="BKX2">
        <v>8.06801E-4</v>
      </c>
      <c r="BKY2">
        <v>8.2136000000000004E-4</v>
      </c>
      <c r="BKZ2">
        <v>8.4491500000000001E-4</v>
      </c>
      <c r="BLA2">
        <v>8.1949300000000002E-4</v>
      </c>
      <c r="BLB2">
        <v>8.1671700000000001E-4</v>
      </c>
      <c r="BLC2">
        <v>8.1688400000000003E-4</v>
      </c>
      <c r="BLD2">
        <v>8.0851199999999995E-4</v>
      </c>
      <c r="BLE2">
        <v>8.1424299999999998E-4</v>
      </c>
      <c r="BLF2">
        <v>8.1915199999999997E-4</v>
      </c>
      <c r="BLG2">
        <v>8.2542399999999995E-4</v>
      </c>
      <c r="BLH2">
        <v>8.2004300000000001E-4</v>
      </c>
      <c r="BLI2">
        <v>8.1150500000000002E-4</v>
      </c>
      <c r="BLJ2">
        <v>8.1726599999999998E-4</v>
      </c>
      <c r="BLK2">
        <v>8.1710500000000004E-4</v>
      </c>
      <c r="BLL2">
        <v>8.06663E-4</v>
      </c>
      <c r="BLM2">
        <v>7.9986499999999997E-4</v>
      </c>
      <c r="BLN2">
        <v>8.2300500000000003E-4</v>
      </c>
      <c r="BLO2">
        <v>7.9844300000000003E-4</v>
      </c>
      <c r="BLP2">
        <v>8.3217899999999995E-4</v>
      </c>
      <c r="BLQ2">
        <v>7.9745399999999996E-4</v>
      </c>
      <c r="BLR2">
        <v>8.0937000000000001E-4</v>
      </c>
      <c r="BLS2">
        <v>8.1797100000000002E-4</v>
      </c>
      <c r="BLT2">
        <v>8.0834600000000004E-4</v>
      </c>
      <c r="BLU2">
        <v>8.07648E-4</v>
      </c>
      <c r="BLV2">
        <v>8.07207E-4</v>
      </c>
      <c r="BLW2">
        <v>8.0940299999999999E-4</v>
      </c>
      <c r="BLX2">
        <v>8.1758199999999997E-4</v>
      </c>
      <c r="BLY2">
        <v>8.0375200000000003E-4</v>
      </c>
      <c r="BLZ2">
        <v>8.0754000000000004E-4</v>
      </c>
      <c r="BMA2">
        <v>8.1289999999999997E-4</v>
      </c>
      <c r="BMB2">
        <v>8.3467299999999997E-4</v>
      </c>
      <c r="BMC2">
        <v>8.04081E-4</v>
      </c>
      <c r="BMD2">
        <v>8.0031299999999998E-4</v>
      </c>
      <c r="BME2">
        <v>8.0037700000000001E-4</v>
      </c>
      <c r="BMF2">
        <v>8.0534599999999997E-4</v>
      </c>
      <c r="BMG2">
        <v>8.0659899999999997E-4</v>
      </c>
      <c r="BMH2">
        <v>8.0410099999999999E-4</v>
      </c>
      <c r="BMI2">
        <v>8.0222900000000001E-4</v>
      </c>
      <c r="BMJ2">
        <v>7.9473200000000003E-4</v>
      </c>
      <c r="BMK2">
        <v>7.9866400000000004E-4</v>
      </c>
      <c r="BML2">
        <v>8.1233900000000003E-4</v>
      </c>
      <c r="BMM2">
        <v>7.9517399999999995E-4</v>
      </c>
      <c r="BMN2">
        <v>7.9967899999999997E-4</v>
      </c>
      <c r="BMO2">
        <v>8.5726499999999996E-4</v>
      </c>
      <c r="BMP2">
        <v>7.94303E-4</v>
      </c>
      <c r="BMQ2">
        <v>8.0629699999999998E-4</v>
      </c>
      <c r="BMR2">
        <v>7.9672200000000003E-4</v>
      </c>
      <c r="BMS2">
        <v>7.9679900000000005E-4</v>
      </c>
      <c r="BMT2">
        <v>8.0415E-4</v>
      </c>
      <c r="BMU2">
        <v>7.8340199999999999E-4</v>
      </c>
      <c r="BMV2">
        <v>8.2860200000000001E-4</v>
      </c>
      <c r="BMW2">
        <v>8.0850699999999998E-4</v>
      </c>
      <c r="BMX2">
        <v>8.4545300000000002E-4</v>
      </c>
      <c r="BMY2">
        <v>8.1005200000000002E-4</v>
      </c>
      <c r="BMZ2">
        <v>7.9250399999999997E-4</v>
      </c>
      <c r="BNA2">
        <v>7.9598199999999998E-4</v>
      </c>
      <c r="BNB2">
        <v>7.9788299999999999E-4</v>
      </c>
      <c r="BNC2">
        <v>7.95315E-4</v>
      </c>
      <c r="BND2">
        <v>7.8945700000000003E-4</v>
      </c>
      <c r="BNE2">
        <v>8.0546800000000005E-4</v>
      </c>
      <c r="BNF2">
        <v>8.2587100000000005E-4</v>
      </c>
      <c r="BNG2">
        <v>7.8503399999999999E-4</v>
      </c>
      <c r="BNH2">
        <v>7.9316E-4</v>
      </c>
      <c r="BNI2">
        <v>8.3165599999999995E-4</v>
      </c>
      <c r="BNJ2">
        <v>7.8763699999999999E-4</v>
      </c>
      <c r="BNK2">
        <v>8.0980899999999998E-4</v>
      </c>
      <c r="BNL2">
        <v>7.9124499999999999E-4</v>
      </c>
      <c r="BNM2">
        <v>7.8785300000000003E-4</v>
      </c>
      <c r="BNN2">
        <v>7.8526500000000005E-4</v>
      </c>
      <c r="BNO2">
        <v>7.8531800000000002E-4</v>
      </c>
      <c r="BNP2">
        <v>8.1894300000000004E-4</v>
      </c>
      <c r="BNQ2">
        <v>7.7941100000000004E-4</v>
      </c>
      <c r="BNR2">
        <v>7.8478200000000004E-4</v>
      </c>
      <c r="BNS2">
        <v>7.7764800000000003E-4</v>
      </c>
      <c r="BNT2">
        <v>7.7806499999999998E-4</v>
      </c>
      <c r="BNU2">
        <v>7.9071600000000001E-4</v>
      </c>
      <c r="BNV2">
        <v>7.8985800000000005E-4</v>
      </c>
      <c r="BNW2">
        <v>7.9097399999999995E-4</v>
      </c>
      <c r="BNX2">
        <v>8.1763400000000003E-4</v>
      </c>
      <c r="BNY2">
        <v>7.9006300000000003E-4</v>
      </c>
      <c r="BNZ2">
        <v>7.9173600000000002E-4</v>
      </c>
      <c r="BOA2">
        <v>7.7941200000000005E-4</v>
      </c>
      <c r="BOB2">
        <v>7.7322899999999995E-4</v>
      </c>
      <c r="BOC2">
        <v>7.9380800000000001E-4</v>
      </c>
      <c r="BOD2">
        <v>7.9166600000000001E-4</v>
      </c>
      <c r="BOE2">
        <v>7.8789099999999998E-4</v>
      </c>
      <c r="BOF2">
        <v>7.8817000000000004E-4</v>
      </c>
      <c r="BOG2">
        <v>7.8528199999999999E-4</v>
      </c>
      <c r="BOH2">
        <v>8.0521E-4</v>
      </c>
      <c r="BOI2">
        <v>7.7634399999999999E-4</v>
      </c>
      <c r="BOJ2">
        <v>7.94654E-4</v>
      </c>
      <c r="BOK2">
        <v>8.0938199999999998E-4</v>
      </c>
      <c r="BOL2">
        <v>7.7819800000000002E-4</v>
      </c>
      <c r="BOM2">
        <v>7.9712999999999995E-4</v>
      </c>
      <c r="BON2">
        <v>7.7827099999999998E-4</v>
      </c>
      <c r="BOO2">
        <v>7.8204900000000005E-4</v>
      </c>
    </row>
    <row r="3" spans="1:1757" x14ac:dyDescent="0.35">
      <c r="A3" s="65" t="s">
        <v>1</v>
      </c>
      <c r="B3" s="11">
        <f>0</f>
        <v>0</v>
      </c>
      <c r="C3" s="11">
        <f t="shared" ref="C3:BN3" si="0">(C1-B1)*(B2+C2)/2</f>
        <v>1.2390193593600003E-2</v>
      </c>
      <c r="D3" s="11">
        <f t="shared" si="0"/>
        <v>3.9028034976000005E-3</v>
      </c>
      <c r="E3" s="11">
        <f t="shared" si="0"/>
        <v>3.6239600484999994E-3</v>
      </c>
      <c r="F3" s="11">
        <f t="shared" si="0"/>
        <v>3.4751867039999997E-3</v>
      </c>
      <c r="G3" s="11">
        <f t="shared" si="0"/>
        <v>3.4516652853000015E-3</v>
      </c>
      <c r="H3" s="11">
        <f t="shared" si="0"/>
        <v>3.2470020726999989E-3</v>
      </c>
      <c r="I3" s="11">
        <f t="shared" si="0"/>
        <v>3.2624786592000011E-3</v>
      </c>
      <c r="J3" s="11">
        <f t="shared" si="0"/>
        <v>3.2054497776000009E-3</v>
      </c>
      <c r="K3" s="11">
        <f t="shared" si="0"/>
        <v>3.1108951679999952E-3</v>
      </c>
      <c r="L3" s="11">
        <f t="shared" si="0"/>
        <v>3.0421179432000033E-3</v>
      </c>
      <c r="M3" s="11">
        <f t="shared" si="0"/>
        <v>2.9441129689999979E-3</v>
      </c>
      <c r="N3" s="11">
        <f t="shared" si="0"/>
        <v>2.8549315160000025E-3</v>
      </c>
      <c r="O3" s="11">
        <f t="shared" si="0"/>
        <v>2.8259499279999975E-3</v>
      </c>
      <c r="P3" s="11">
        <f t="shared" si="0"/>
        <v>2.7966237355000032E-3</v>
      </c>
      <c r="Q3" s="11">
        <f t="shared" si="0"/>
        <v>2.7884035049999972E-3</v>
      </c>
      <c r="R3" s="11">
        <f t="shared" si="0"/>
        <v>2.7725165055000034E-3</v>
      </c>
      <c r="S3" s="11">
        <f t="shared" si="0"/>
        <v>2.7526406159999977E-3</v>
      </c>
      <c r="T3" s="11">
        <f t="shared" si="0"/>
        <v>2.7411160079999974E-3</v>
      </c>
      <c r="U3" s="11">
        <f t="shared" si="0"/>
        <v>2.7357638680000069E-3</v>
      </c>
      <c r="V3" s="11">
        <f t="shared" si="0"/>
        <v>2.7214111784999982E-3</v>
      </c>
      <c r="W3" s="11">
        <f t="shared" si="0"/>
        <v>2.7007697099999972E-3</v>
      </c>
      <c r="X3" s="11">
        <f t="shared" si="0"/>
        <v>2.6919423404999981E-3</v>
      </c>
      <c r="Y3" s="11">
        <f t="shared" si="0"/>
        <v>2.6773479635000073E-3</v>
      </c>
      <c r="Z3" s="11">
        <f t="shared" si="0"/>
        <v>2.6614750724999968E-3</v>
      </c>
      <c r="AA3" s="11">
        <f t="shared" si="0"/>
        <v>2.6579371419999981E-3</v>
      </c>
      <c r="AB3" s="11">
        <f t="shared" si="0"/>
        <v>2.6449325499999978E-3</v>
      </c>
      <c r="AC3" s="11">
        <f t="shared" si="0"/>
        <v>2.6312191290000075E-3</v>
      </c>
      <c r="AD3" s="11">
        <f t="shared" si="0"/>
        <v>2.6345934159999976E-3</v>
      </c>
      <c r="AE3" s="11">
        <f t="shared" si="0"/>
        <v>2.6276206279999977E-3</v>
      </c>
      <c r="AF3" s="11">
        <f t="shared" si="0"/>
        <v>2.6218563209999984E-3</v>
      </c>
      <c r="AG3" s="11">
        <f t="shared" si="0"/>
        <v>2.6129208075000064E-3</v>
      </c>
      <c r="AH3" s="11">
        <f t="shared" si="0"/>
        <v>2.5942780499999892E-3</v>
      </c>
      <c r="AI3" s="11">
        <f t="shared" si="0"/>
        <v>2.5987137075000064E-3</v>
      </c>
      <c r="AJ3" s="11">
        <f t="shared" si="0"/>
        <v>2.5919923645000074E-3</v>
      </c>
      <c r="AK3" s="11">
        <f t="shared" si="0"/>
        <v>2.5800466059999975E-3</v>
      </c>
      <c r="AL3" s="11">
        <f t="shared" si="0"/>
        <v>2.5750022689999892E-3</v>
      </c>
      <c r="AM3" s="11">
        <f t="shared" si="0"/>
        <v>2.5641402460000158E-3</v>
      </c>
      <c r="AN3" s="11">
        <f t="shared" si="0"/>
        <v>2.5578527319999977E-3</v>
      </c>
      <c r="AO3" s="11">
        <f t="shared" si="0"/>
        <v>2.5573569769999894E-3</v>
      </c>
      <c r="AP3" s="11">
        <f t="shared" si="0"/>
        <v>2.5510198725000061E-3</v>
      </c>
      <c r="AQ3" s="11">
        <f t="shared" si="0"/>
        <v>2.5408720330000072E-3</v>
      </c>
      <c r="AR3" s="11">
        <f t="shared" si="0"/>
        <v>2.5347251894999893E-3</v>
      </c>
      <c r="AS3" s="11">
        <f t="shared" si="0"/>
        <v>2.5303495425000062E-3</v>
      </c>
      <c r="AT3" s="11">
        <f t="shared" si="0"/>
        <v>2.5234618114999894E-3</v>
      </c>
      <c r="AU3" s="11">
        <f t="shared" si="0"/>
        <v>2.519117244000015E-3</v>
      </c>
      <c r="AV3" s="11">
        <f t="shared" si="0"/>
        <v>2.5172464959999975E-3</v>
      </c>
      <c r="AW3" s="11">
        <f t="shared" si="0"/>
        <v>2.5074525799999975E-3</v>
      </c>
      <c r="AX3" s="11">
        <f t="shared" si="0"/>
        <v>2.5003848904999893E-3</v>
      </c>
      <c r="AY3" s="11">
        <f t="shared" si="0"/>
        <v>2.5077721060000071E-3</v>
      </c>
      <c r="AZ3" s="11">
        <f t="shared" si="0"/>
        <v>2.5048968225000055E-3</v>
      </c>
      <c r="BA3" s="11">
        <f t="shared" si="0"/>
        <v>2.4905869519999896E-3</v>
      </c>
      <c r="BB3" s="11">
        <f t="shared" si="0"/>
        <v>2.4825006300000056E-3</v>
      </c>
      <c r="BC3" s="11">
        <f t="shared" si="0"/>
        <v>2.4807339969999897E-3</v>
      </c>
      <c r="BD3" s="11">
        <f t="shared" si="0"/>
        <v>2.4786510640000155E-3</v>
      </c>
      <c r="BE3" s="11">
        <f t="shared" si="0"/>
        <v>2.4747371984999893E-3</v>
      </c>
      <c r="BF3" s="11">
        <f t="shared" si="0"/>
        <v>2.4753447419999979E-3</v>
      </c>
      <c r="BG3" s="11">
        <f t="shared" si="0"/>
        <v>2.4595134119999979E-3</v>
      </c>
      <c r="BH3" s="11">
        <f t="shared" si="0"/>
        <v>2.4499197555000068E-3</v>
      </c>
      <c r="BI3" s="11">
        <f t="shared" si="0"/>
        <v>2.4537212475000056E-3</v>
      </c>
      <c r="BJ3" s="11">
        <f t="shared" si="0"/>
        <v>2.450349884499989E-3</v>
      </c>
      <c r="BK3" s="11">
        <f t="shared" si="0"/>
        <v>2.4466637790000068E-3</v>
      </c>
      <c r="BL3" s="11">
        <f t="shared" si="0"/>
        <v>2.4518152950000057E-3</v>
      </c>
      <c r="BM3" s="11">
        <f t="shared" si="0"/>
        <v>2.4431527259999894E-3</v>
      </c>
      <c r="BN3" s="11">
        <f t="shared" si="0"/>
        <v>2.4300116159999981E-3</v>
      </c>
      <c r="BO3" s="11">
        <f t="shared" ref="BO3:DZ3" si="1">(BO1-BN1)*(BN2+BO2)/2</f>
        <v>2.427550631999998E-3</v>
      </c>
      <c r="BP3" s="11">
        <f t="shared" si="1"/>
        <v>2.4296514719999978E-3</v>
      </c>
      <c r="BQ3" s="11">
        <f t="shared" si="1"/>
        <v>2.4269228585000239E-3</v>
      </c>
      <c r="BR3" s="11">
        <f t="shared" si="1"/>
        <v>2.4188754449999896E-3</v>
      </c>
      <c r="BS3" s="11">
        <f t="shared" si="1"/>
        <v>2.4171479700000058E-3</v>
      </c>
      <c r="BT3" s="11">
        <f t="shared" si="1"/>
        <v>2.4154894294999897E-3</v>
      </c>
      <c r="BU3" s="11">
        <f t="shared" si="1"/>
        <v>2.4129808875000057E-3</v>
      </c>
      <c r="BV3" s="11">
        <f t="shared" si="1"/>
        <v>2.4070569004999895E-3</v>
      </c>
      <c r="BW3" s="11">
        <f t="shared" si="1"/>
        <v>2.4060065854999897E-3</v>
      </c>
      <c r="BX3" s="11">
        <f t="shared" si="1"/>
        <v>2.400699896000032E-3</v>
      </c>
      <c r="BY3" s="11">
        <f t="shared" si="1"/>
        <v>2.3943273479999981E-3</v>
      </c>
      <c r="BZ3" s="11">
        <f t="shared" si="1"/>
        <v>2.3919313899999979E-3</v>
      </c>
      <c r="CA3" s="11">
        <f t="shared" si="1"/>
        <v>2.3931727364999897E-3</v>
      </c>
      <c r="CB3" s="11">
        <f t="shared" si="1"/>
        <v>2.3866677375000054E-3</v>
      </c>
      <c r="CC3" s="11">
        <f t="shared" si="1"/>
        <v>2.3746521819999898E-3</v>
      </c>
      <c r="CD3" s="11">
        <f t="shared" si="1"/>
        <v>2.3809090584999896E-3</v>
      </c>
      <c r="CE3" s="11">
        <f t="shared" si="1"/>
        <v>2.3881684875000056E-3</v>
      </c>
      <c r="CF3" s="11">
        <f t="shared" si="1"/>
        <v>2.3817593135000239E-3</v>
      </c>
      <c r="CG3" s="11">
        <f t="shared" si="1"/>
        <v>2.3752997399999979E-3</v>
      </c>
      <c r="CH3" s="11">
        <f t="shared" si="1"/>
        <v>2.3820274299999975E-3</v>
      </c>
      <c r="CI3" s="11">
        <f t="shared" si="1"/>
        <v>2.3735968654999898E-3</v>
      </c>
      <c r="CJ3" s="11">
        <f t="shared" si="1"/>
        <v>2.3621594859999976E-3</v>
      </c>
      <c r="CK3" s="11">
        <f t="shared" si="1"/>
        <v>2.3684153114999899E-3</v>
      </c>
      <c r="CL3" s="11">
        <f t="shared" si="1"/>
        <v>2.3605196700000053E-3</v>
      </c>
      <c r="CM3" s="11">
        <f t="shared" si="1"/>
        <v>2.3550513034999898E-3</v>
      </c>
      <c r="CN3" s="11">
        <f t="shared" si="1"/>
        <v>2.3697993075000056E-3</v>
      </c>
      <c r="CO3" s="11">
        <f t="shared" si="1"/>
        <v>2.3619683780000235E-3</v>
      </c>
      <c r="CP3" s="11">
        <f t="shared" si="1"/>
        <v>2.3513401904999903E-3</v>
      </c>
      <c r="CQ3" s="11">
        <f t="shared" si="1"/>
        <v>2.3501644950000055E-3</v>
      </c>
      <c r="CR3" s="11">
        <f t="shared" si="1"/>
        <v>2.3456584864999901E-3</v>
      </c>
      <c r="CS3" s="11">
        <f t="shared" si="1"/>
        <v>2.3423515659999981E-3</v>
      </c>
      <c r="CT3" s="11">
        <f t="shared" si="1"/>
        <v>2.3371709409999901E-3</v>
      </c>
      <c r="CU3" s="11">
        <f t="shared" si="1"/>
        <v>2.3356138719999977E-3</v>
      </c>
      <c r="CV3" s="11">
        <f t="shared" si="1"/>
        <v>2.332977818000031E-3</v>
      </c>
      <c r="CW3" s="11">
        <f t="shared" si="1"/>
        <v>2.33792116599999E-3</v>
      </c>
      <c r="CX3" s="11">
        <f t="shared" si="1"/>
        <v>2.336138590500008E-3</v>
      </c>
      <c r="CY3" s="11">
        <f t="shared" si="1"/>
        <v>2.3291117849999782E-3</v>
      </c>
      <c r="CZ3" s="11">
        <f t="shared" si="1"/>
        <v>2.3286000000000001E-3</v>
      </c>
      <c r="DA3" s="11">
        <f t="shared" si="1"/>
        <v>2.3323099999999998E-3</v>
      </c>
      <c r="DB3" s="11">
        <f t="shared" si="1"/>
        <v>2.3250327100000109E-3</v>
      </c>
      <c r="DC3" s="11">
        <f t="shared" si="1"/>
        <v>2.3183450000000003E-3</v>
      </c>
      <c r="DD3" s="11">
        <f t="shared" si="1"/>
        <v>2.3182459300000111E-3</v>
      </c>
      <c r="DE3" s="11">
        <f t="shared" si="1"/>
        <v>2.3046350000000002E-3</v>
      </c>
      <c r="DF3" s="11">
        <f t="shared" si="1"/>
        <v>2.3122799999999999E-3</v>
      </c>
      <c r="DG3" s="11">
        <f t="shared" si="1"/>
        <v>2.3196823649999782E-3</v>
      </c>
      <c r="DH3" s="11">
        <f t="shared" si="1"/>
        <v>2.3075700000000001E-3</v>
      </c>
      <c r="DI3" s="11">
        <f t="shared" si="1"/>
        <v>2.3066893850000108E-3</v>
      </c>
      <c r="DJ3" s="11">
        <f t="shared" si="1"/>
        <v>2.307E-3</v>
      </c>
      <c r="DK3" s="11">
        <f t="shared" si="1"/>
        <v>2.3021049999999996E-3</v>
      </c>
      <c r="DL3" s="11">
        <f t="shared" si="1"/>
        <v>2.2953880950000111E-3</v>
      </c>
      <c r="DM3" s="11">
        <f t="shared" si="1"/>
        <v>2.297365E-3</v>
      </c>
      <c r="DN3" s="11">
        <f t="shared" si="1"/>
        <v>2.2911699999999999E-3</v>
      </c>
      <c r="DO3" s="11">
        <f t="shared" si="1"/>
        <v>2.2899276399999786E-3</v>
      </c>
      <c r="DP3" s="11">
        <f t="shared" si="1"/>
        <v>2.2930300000000002E-3</v>
      </c>
      <c r="DQ3" s="11">
        <f t="shared" si="1"/>
        <v>2.2859100000000004E-3</v>
      </c>
      <c r="DR3" s="11">
        <f t="shared" si="1"/>
        <v>2.2887614750000109E-3</v>
      </c>
      <c r="DS3" s="11">
        <f t="shared" si="1"/>
        <v>2.2849599999999999E-3</v>
      </c>
      <c r="DT3" s="11">
        <f t="shared" si="1"/>
        <v>2.2760487750000109E-3</v>
      </c>
      <c r="DU3" s="11">
        <f t="shared" si="1"/>
        <v>2.27641E-3</v>
      </c>
      <c r="DV3" s="11">
        <f t="shared" si="1"/>
        <v>2.2806599999999999E-3</v>
      </c>
      <c r="DW3" s="11">
        <f t="shared" si="1"/>
        <v>2.2736113399999787E-3</v>
      </c>
      <c r="DX3" s="11">
        <f t="shared" si="1"/>
        <v>2.2713049999999999E-3</v>
      </c>
      <c r="DY3" s="11">
        <f t="shared" si="1"/>
        <v>2.2732799999999999E-3</v>
      </c>
      <c r="DZ3" s="11">
        <f t="shared" si="1"/>
        <v>2.2697825150000107E-3</v>
      </c>
      <c r="EA3" s="11">
        <f t="shared" ref="EA3:GL3" si="2">(EA1-DZ1)*(DZ2+EA2)/2</f>
        <v>2.27123E-3</v>
      </c>
      <c r="EB3" s="11">
        <f t="shared" si="2"/>
        <v>2.3084911850000112E-3</v>
      </c>
      <c r="EC3" s="11">
        <f t="shared" si="2"/>
        <v>2.3426250000000001E-3</v>
      </c>
      <c r="ED3" s="11">
        <f t="shared" si="2"/>
        <v>2.3470699999999997E-3</v>
      </c>
      <c r="EE3" s="11">
        <f t="shared" si="2"/>
        <v>2.3453680250000112E-3</v>
      </c>
      <c r="EF3" s="11">
        <f t="shared" si="2"/>
        <v>2.3550200000000002E-3</v>
      </c>
      <c r="EG3" s="11">
        <f t="shared" si="2"/>
        <v>2.3467050000000001E-3</v>
      </c>
      <c r="EH3" s="11">
        <f t="shared" si="2"/>
        <v>2.3381458099999445E-3</v>
      </c>
      <c r="EI3" s="11">
        <f t="shared" si="2"/>
        <v>2.3443650000000002E-3</v>
      </c>
      <c r="EJ3" s="11">
        <f t="shared" si="2"/>
        <v>2.3371748400000114E-3</v>
      </c>
      <c r="EK3" s="11">
        <f t="shared" si="2"/>
        <v>2.3297500000000002E-3</v>
      </c>
      <c r="EL3" s="11">
        <f t="shared" si="2"/>
        <v>2.3341949999999998E-3</v>
      </c>
      <c r="EM3" s="11">
        <f t="shared" si="2"/>
        <v>2.3365342000000108E-3</v>
      </c>
      <c r="EN3" s="11">
        <f t="shared" si="2"/>
        <v>2.3240149999999996E-3</v>
      </c>
      <c r="EO3" s="11">
        <f t="shared" si="2"/>
        <v>2.3279899999999998E-3</v>
      </c>
      <c r="EP3" s="11">
        <f t="shared" si="2"/>
        <v>2.3332609300000112E-3</v>
      </c>
      <c r="EQ3" s="11">
        <f t="shared" si="2"/>
        <v>2.3314799999999999E-3</v>
      </c>
      <c r="ER3" s="11">
        <f t="shared" si="2"/>
        <v>2.3341067750000111E-3</v>
      </c>
      <c r="ES3" s="11">
        <f t="shared" si="2"/>
        <v>2.3164150000000001E-3</v>
      </c>
      <c r="ET3" s="11">
        <f t="shared" si="2"/>
        <v>2.3119350000000002E-3</v>
      </c>
      <c r="EU3" s="11">
        <f t="shared" si="2"/>
        <v>2.3167394250000113E-3</v>
      </c>
      <c r="EV3" s="11">
        <f t="shared" si="2"/>
        <v>2.3127550000000001E-3</v>
      </c>
      <c r="EW3" s="11">
        <f t="shared" si="2"/>
        <v>2.3253980749999448E-3</v>
      </c>
      <c r="EX3" s="11">
        <f t="shared" si="2"/>
        <v>2.3278999999999999E-3</v>
      </c>
      <c r="EY3" s="11">
        <f t="shared" si="2"/>
        <v>2.31058E-3</v>
      </c>
      <c r="EZ3" s="11">
        <f t="shared" si="2"/>
        <v>2.3138315200000111E-3</v>
      </c>
      <c r="FA3" s="11">
        <f t="shared" si="2"/>
        <v>2.3080050000000001E-3</v>
      </c>
      <c r="FB3" s="11">
        <f t="shared" si="2"/>
        <v>2.2982050000000002E-3</v>
      </c>
      <c r="FC3" s="11">
        <f t="shared" si="2"/>
        <v>2.3094621550000111E-3</v>
      </c>
      <c r="FD3" s="11">
        <f t="shared" si="2"/>
        <v>2.3023549999999999E-3</v>
      </c>
      <c r="FE3" s="11">
        <f t="shared" si="2"/>
        <v>2.2957949999999998E-3</v>
      </c>
      <c r="FF3" s="11">
        <f t="shared" si="2"/>
        <v>2.303306005000011E-3</v>
      </c>
      <c r="FG3" s="11">
        <f t="shared" si="2"/>
        <v>2.2973550000000001E-3</v>
      </c>
      <c r="FH3" s="11">
        <f t="shared" si="2"/>
        <v>2.2948475550000108E-3</v>
      </c>
      <c r="FI3" s="11">
        <f t="shared" si="2"/>
        <v>2.2921950000000003E-3</v>
      </c>
      <c r="FJ3" s="11">
        <f t="shared" si="2"/>
        <v>2.2914250000000001E-3</v>
      </c>
      <c r="FK3" s="11">
        <f t="shared" si="2"/>
        <v>2.2910087200000112E-3</v>
      </c>
      <c r="FL3" s="11">
        <f t="shared" si="2"/>
        <v>2.2874000000000002E-3</v>
      </c>
      <c r="FM3" s="11">
        <f t="shared" si="2"/>
        <v>2.2879350000000001E-3</v>
      </c>
      <c r="FN3" s="11">
        <f t="shared" si="2"/>
        <v>2.2816543749999462E-3</v>
      </c>
      <c r="FO3" s="11">
        <f t="shared" si="2"/>
        <v>2.2789049999999999E-3</v>
      </c>
      <c r="FP3" s="11">
        <f t="shared" si="2"/>
        <v>2.2817494700000107E-3</v>
      </c>
      <c r="FQ3" s="11">
        <f t="shared" si="2"/>
        <v>2.276925E-3</v>
      </c>
      <c r="FR3" s="11">
        <f t="shared" si="2"/>
        <v>2.2781850000000003E-3</v>
      </c>
      <c r="FS3" s="11">
        <f t="shared" si="2"/>
        <v>2.2758485750000107E-3</v>
      </c>
      <c r="FT3" s="11">
        <f t="shared" si="2"/>
        <v>2.2688249999999999E-3</v>
      </c>
      <c r="FU3" s="11">
        <f t="shared" si="2"/>
        <v>2.2705849999999999E-3</v>
      </c>
      <c r="FV3" s="11">
        <f t="shared" si="2"/>
        <v>2.2756734000000107E-3</v>
      </c>
      <c r="FW3" s="11">
        <f t="shared" si="2"/>
        <v>2.272605E-3</v>
      </c>
      <c r="FX3" s="11">
        <f t="shared" si="2"/>
        <v>2.2708736050000107E-3</v>
      </c>
      <c r="FY3" s="11">
        <f t="shared" si="2"/>
        <v>2.2644000000000002E-3</v>
      </c>
      <c r="FZ3" s="11">
        <f t="shared" si="2"/>
        <v>2.2594550000000001E-3</v>
      </c>
      <c r="GA3" s="11">
        <f t="shared" si="2"/>
        <v>2.2575653100000109E-3</v>
      </c>
      <c r="GB3" s="11">
        <f t="shared" si="2"/>
        <v>2.2612650000000001E-3</v>
      </c>
      <c r="GC3" s="11">
        <f t="shared" si="2"/>
        <v>2.2603750000000002E-3</v>
      </c>
      <c r="GD3" s="11">
        <f t="shared" si="2"/>
        <v>2.2629406799999467E-3</v>
      </c>
      <c r="GE3" s="11">
        <f t="shared" si="2"/>
        <v>2.26333E-3</v>
      </c>
      <c r="GF3" s="11">
        <f t="shared" si="2"/>
        <v>2.2570247700000106E-3</v>
      </c>
      <c r="GG3" s="11">
        <f t="shared" si="2"/>
        <v>2.2504550000000002E-3</v>
      </c>
      <c r="GH3" s="11">
        <f t="shared" si="2"/>
        <v>2.2522499999999999E-3</v>
      </c>
      <c r="GI3" s="11">
        <f t="shared" si="2"/>
        <v>2.2574401850000104E-3</v>
      </c>
      <c r="GJ3" s="11">
        <f t="shared" si="2"/>
        <v>2.2549599999999999E-3</v>
      </c>
      <c r="GK3" s="11">
        <f t="shared" si="2"/>
        <v>2.2526450000000002E-3</v>
      </c>
      <c r="GL3" s="11">
        <f t="shared" si="2"/>
        <v>2.2530357850000108E-3</v>
      </c>
      <c r="GM3" s="11">
        <f t="shared" ref="GM3:IX3" si="3">(GM1-GL1)*(GL2+GM2)/2</f>
        <v>2.2508249999999997E-3</v>
      </c>
      <c r="GN3" s="11">
        <f t="shared" si="3"/>
        <v>2.2517645150000104E-3</v>
      </c>
      <c r="GO3" s="11">
        <f t="shared" si="3"/>
        <v>2.2492599999999999E-3</v>
      </c>
      <c r="GP3" s="11">
        <f t="shared" si="3"/>
        <v>2.2463500000000003E-3</v>
      </c>
      <c r="GQ3" s="11">
        <f t="shared" si="3"/>
        <v>2.241564325000011E-3</v>
      </c>
      <c r="GR3" s="11">
        <f t="shared" si="3"/>
        <v>2.2380150000000003E-3</v>
      </c>
      <c r="GS3" s="11">
        <f t="shared" si="3"/>
        <v>2.2347700000000001E-3</v>
      </c>
      <c r="GT3" s="11">
        <f t="shared" si="3"/>
        <v>2.2342770449999476E-3</v>
      </c>
      <c r="GU3" s="11">
        <f t="shared" si="3"/>
        <v>2.2379499999999998E-3</v>
      </c>
      <c r="GV3" s="11">
        <f t="shared" si="3"/>
        <v>2.2426053650000111E-3</v>
      </c>
      <c r="GW3" s="11">
        <f t="shared" si="3"/>
        <v>2.2298299999999999E-3</v>
      </c>
      <c r="GX3" s="11">
        <f t="shared" si="3"/>
        <v>2.2326999999999998E-3</v>
      </c>
      <c r="GY3" s="11">
        <f t="shared" si="3"/>
        <v>2.2421499100000112E-3</v>
      </c>
      <c r="GZ3" s="11">
        <f t="shared" si="3"/>
        <v>2.2348649999999999E-3</v>
      </c>
      <c r="HA3" s="11">
        <f t="shared" si="3"/>
        <v>2.227185E-3</v>
      </c>
      <c r="HB3" s="11">
        <f t="shared" si="3"/>
        <v>2.2264892650000105E-3</v>
      </c>
      <c r="HC3" s="11">
        <f t="shared" si="3"/>
        <v>2.2277550000000001E-3</v>
      </c>
      <c r="HD3" s="11">
        <f t="shared" si="3"/>
        <v>2.22157E-3</v>
      </c>
      <c r="HE3" s="11">
        <f t="shared" si="3"/>
        <v>2.2195623450000103E-3</v>
      </c>
      <c r="HF3" s="11">
        <f t="shared" si="3"/>
        <v>2.22135E-3</v>
      </c>
      <c r="HG3" s="11">
        <f t="shared" si="3"/>
        <v>2.2235813600000104E-3</v>
      </c>
      <c r="HH3" s="11">
        <f t="shared" si="3"/>
        <v>2.2206249999999999E-3</v>
      </c>
      <c r="HI3" s="11">
        <f t="shared" si="3"/>
        <v>2.2307350000000002E-3</v>
      </c>
      <c r="HJ3" s="11">
        <f t="shared" si="3"/>
        <v>2.2232209999999476E-3</v>
      </c>
      <c r="HK3" s="11">
        <f t="shared" si="3"/>
        <v>2.206895E-3</v>
      </c>
      <c r="HL3" s="11">
        <f t="shared" si="3"/>
        <v>2.2126604500000108E-3</v>
      </c>
      <c r="HM3" s="11">
        <f t="shared" si="3"/>
        <v>2.21367E-3</v>
      </c>
      <c r="HN3" s="11">
        <f t="shared" si="3"/>
        <v>2.2164899999999998E-3</v>
      </c>
      <c r="HO3" s="11">
        <f t="shared" si="3"/>
        <v>2.2144722600000101E-3</v>
      </c>
      <c r="HP3" s="11">
        <f t="shared" si="3"/>
        <v>2.2072250000000002E-3</v>
      </c>
      <c r="HQ3" s="11">
        <f t="shared" si="3"/>
        <v>2.2072999999999997E-3</v>
      </c>
      <c r="HR3" s="11">
        <f t="shared" si="3"/>
        <v>2.2022850850000105E-3</v>
      </c>
      <c r="HS3" s="11">
        <f t="shared" si="3"/>
        <v>2.1992499999999998E-3</v>
      </c>
      <c r="HT3" s="11">
        <f t="shared" si="3"/>
        <v>2.2031049999999999E-3</v>
      </c>
      <c r="HU3" s="11">
        <f t="shared" si="3"/>
        <v>2.2060088050000104E-3</v>
      </c>
      <c r="HV3" s="11">
        <f t="shared" si="3"/>
        <v>2.2013600000000003E-3</v>
      </c>
      <c r="HW3" s="11">
        <f t="shared" si="3"/>
        <v>2.1914642750000103E-3</v>
      </c>
      <c r="HX3" s="11">
        <f t="shared" si="3"/>
        <v>2.1911450000000002E-3</v>
      </c>
      <c r="HY3" s="11">
        <f t="shared" si="3"/>
        <v>2.1960599999999997E-3</v>
      </c>
      <c r="HZ3" s="11">
        <f t="shared" si="3"/>
        <v>2.1902380499999484E-3</v>
      </c>
      <c r="IA3" s="11">
        <f t="shared" si="3"/>
        <v>2.1832349999999999E-3</v>
      </c>
      <c r="IB3" s="11">
        <f t="shared" si="3"/>
        <v>2.1943671750000106E-3</v>
      </c>
      <c r="IC3" s="11">
        <f t="shared" si="3"/>
        <v>2.1901749999999999E-3</v>
      </c>
      <c r="ID3" s="11">
        <f t="shared" si="3"/>
        <v>2.1889000000000001E-3</v>
      </c>
      <c r="IE3" s="11">
        <f t="shared" si="3"/>
        <v>2.1931359450000107E-3</v>
      </c>
      <c r="IF3" s="11">
        <f t="shared" si="3"/>
        <v>2.1914400000000002E-3</v>
      </c>
      <c r="IG3" s="11">
        <f t="shared" si="3"/>
        <v>2.1908149999999996E-3</v>
      </c>
      <c r="IH3" s="11">
        <f t="shared" si="3"/>
        <v>2.1853431600000104E-3</v>
      </c>
      <c r="II3" s="11">
        <f t="shared" si="3"/>
        <v>2.1813050000000001E-3</v>
      </c>
      <c r="IJ3" s="11">
        <f t="shared" si="3"/>
        <v>2.1764150000000001E-3</v>
      </c>
      <c r="IK3" s="11">
        <f t="shared" si="3"/>
        <v>2.1767245500000105E-3</v>
      </c>
      <c r="IL3" s="11">
        <f t="shared" si="3"/>
        <v>2.1774849999999998E-3</v>
      </c>
      <c r="IM3" s="11">
        <f t="shared" si="3"/>
        <v>2.1760388650000099E-3</v>
      </c>
      <c r="IN3" s="11">
        <f t="shared" si="3"/>
        <v>2.1841149999999999E-3</v>
      </c>
      <c r="IO3" s="11">
        <f t="shared" si="3"/>
        <v>2.1845300000000001E-3</v>
      </c>
      <c r="IP3" s="11">
        <f t="shared" si="3"/>
        <v>2.1879007149999481E-3</v>
      </c>
      <c r="IQ3" s="11">
        <f t="shared" si="3"/>
        <v>2.1820099999999999E-3</v>
      </c>
      <c r="IR3" s="11">
        <f t="shared" si="3"/>
        <v>2.173075E-3</v>
      </c>
      <c r="IS3" s="11">
        <f t="shared" si="3"/>
        <v>2.1794672900000106E-3</v>
      </c>
      <c r="IT3" s="11">
        <f t="shared" si="3"/>
        <v>2.169565E-3</v>
      </c>
      <c r="IU3" s="11">
        <f t="shared" si="3"/>
        <v>2.1695573900000105E-3</v>
      </c>
      <c r="IV3" s="11">
        <f t="shared" si="3"/>
        <v>2.1708750000000001E-3</v>
      </c>
      <c r="IW3" s="11">
        <f t="shared" si="3"/>
        <v>2.1708500000000002E-3</v>
      </c>
      <c r="IX3" s="11">
        <f t="shared" si="3"/>
        <v>2.1754182450000104E-3</v>
      </c>
      <c r="IY3" s="11">
        <f t="shared" ref="IY3:LJ3" si="4">(IY1-IX1)*(IX2+IY2)/2</f>
        <v>2.1702500000000003E-3</v>
      </c>
      <c r="IZ3" s="11">
        <f t="shared" si="4"/>
        <v>2.1602631049999488E-3</v>
      </c>
      <c r="JA3" s="11">
        <f t="shared" si="4"/>
        <v>2.1568749999999999E-3</v>
      </c>
      <c r="JB3" s="11">
        <f t="shared" si="4"/>
        <v>2.1635500000000002E-3</v>
      </c>
      <c r="JC3" s="11">
        <f t="shared" si="4"/>
        <v>2.1649427800000719E-3</v>
      </c>
      <c r="JD3" s="11">
        <f t="shared" si="4"/>
        <v>2.1553550000000003E-3</v>
      </c>
      <c r="JE3" s="11">
        <f t="shared" si="4"/>
        <v>2.1519299999999998E-3</v>
      </c>
      <c r="JF3" s="11">
        <f t="shared" si="4"/>
        <v>2.156659504999949E-3</v>
      </c>
      <c r="JG3" s="11">
        <f t="shared" si="4"/>
        <v>2.1547749999999998E-3</v>
      </c>
      <c r="JH3" s="11">
        <f t="shared" si="4"/>
        <v>2.1524199999999999E-3</v>
      </c>
      <c r="JI3" s="11">
        <f t="shared" si="4"/>
        <v>2.1557235700000715E-3</v>
      </c>
      <c r="JJ3" s="11">
        <f t="shared" si="4"/>
        <v>2.1552849999999998E-3</v>
      </c>
      <c r="JK3" s="11">
        <f t="shared" si="4"/>
        <v>2.1526104599999488E-3</v>
      </c>
      <c r="JL3" s="11">
        <f t="shared" si="4"/>
        <v>2.1490350000000001E-3</v>
      </c>
      <c r="JM3" s="11">
        <f t="shared" si="4"/>
        <v>2.1516399999999998E-3</v>
      </c>
      <c r="JN3" s="11">
        <f t="shared" si="4"/>
        <v>2.1468146699999491E-3</v>
      </c>
      <c r="JO3" s="11">
        <f t="shared" si="4"/>
        <v>2.14313E-3</v>
      </c>
      <c r="JP3" s="11">
        <f t="shared" si="4"/>
        <v>2.1479057600000714E-3</v>
      </c>
      <c r="JQ3" s="11">
        <f t="shared" si="4"/>
        <v>2.1460050000000003E-3</v>
      </c>
      <c r="JR3" s="11">
        <f t="shared" si="4"/>
        <v>2.1409200000000001E-3</v>
      </c>
      <c r="JS3" s="11">
        <f t="shared" si="4"/>
        <v>2.1518797299999491E-3</v>
      </c>
      <c r="JT3" s="11">
        <f t="shared" si="4"/>
        <v>2.1515500000000003E-3</v>
      </c>
      <c r="JU3" s="11">
        <f t="shared" si="4"/>
        <v>2.1446349999999998E-3</v>
      </c>
      <c r="JV3" s="11">
        <f t="shared" si="4"/>
        <v>2.1437315900000708E-3</v>
      </c>
      <c r="JW3" s="11">
        <f t="shared" si="4"/>
        <v>2.1343849999999999E-3</v>
      </c>
      <c r="JX3" s="11">
        <f t="shared" si="4"/>
        <v>2.1431150000000001E-3</v>
      </c>
      <c r="JY3" s="11">
        <f t="shared" si="4"/>
        <v>2.1437666249999494E-3</v>
      </c>
      <c r="JZ3" s="11">
        <f t="shared" si="4"/>
        <v>2.136715E-3</v>
      </c>
      <c r="KA3" s="11">
        <f t="shared" si="4"/>
        <v>2.1403281900000707E-3</v>
      </c>
      <c r="KB3" s="11">
        <f t="shared" si="4"/>
        <v>2.1353650000000002E-3</v>
      </c>
      <c r="KC3" s="11">
        <f t="shared" si="4"/>
        <v>2.1391750000000001E-3</v>
      </c>
      <c r="KD3" s="11">
        <f t="shared" si="4"/>
        <v>2.1431309899999492E-3</v>
      </c>
      <c r="KE3" s="11">
        <f t="shared" si="4"/>
        <v>2.1374649999999999E-3</v>
      </c>
      <c r="KF3" s="11">
        <f t="shared" si="4"/>
        <v>2.1352599999999999E-3</v>
      </c>
      <c r="KG3" s="11">
        <f t="shared" si="4"/>
        <v>2.1392320949999498E-3</v>
      </c>
      <c r="KH3" s="11">
        <f t="shared" si="4"/>
        <v>2.13182E-3</v>
      </c>
      <c r="KI3" s="11">
        <f t="shared" si="4"/>
        <v>2.1272851600000705E-3</v>
      </c>
      <c r="KJ3" s="11">
        <f t="shared" si="4"/>
        <v>2.1279200000000002E-3</v>
      </c>
      <c r="KK3" s="11">
        <f t="shared" si="4"/>
        <v>2.1352949999999997E-3</v>
      </c>
      <c r="KL3" s="11">
        <f t="shared" si="4"/>
        <v>2.1341420099999495E-3</v>
      </c>
      <c r="KM3" s="11">
        <f t="shared" si="4"/>
        <v>2.1262900000000003E-3</v>
      </c>
      <c r="KN3" s="11">
        <f t="shared" si="4"/>
        <v>2.1310499999999998E-3</v>
      </c>
      <c r="KO3" s="11">
        <f t="shared" si="4"/>
        <v>2.1237916700000705E-3</v>
      </c>
      <c r="KP3" s="11">
        <f t="shared" si="4"/>
        <v>2.1190549999999999E-3</v>
      </c>
      <c r="KQ3" s="11">
        <f t="shared" si="4"/>
        <v>2.1277956699999497E-3</v>
      </c>
      <c r="KR3" s="11">
        <f t="shared" si="4"/>
        <v>2.1228000000000002E-3</v>
      </c>
      <c r="KS3" s="11">
        <f t="shared" si="4"/>
        <v>2.1199299999999999E-3</v>
      </c>
      <c r="KT3" s="11">
        <f t="shared" si="4"/>
        <v>2.12159447499995E-3</v>
      </c>
      <c r="KU3" s="11">
        <f t="shared" si="4"/>
        <v>2.1188550000000002E-3</v>
      </c>
      <c r="KV3" s="11">
        <f t="shared" si="4"/>
        <v>2.1128549999999999E-3</v>
      </c>
      <c r="KW3" s="11">
        <f t="shared" si="4"/>
        <v>2.1102731650000698E-3</v>
      </c>
      <c r="KX3" s="11">
        <f t="shared" si="4"/>
        <v>2.1149000000000003E-3</v>
      </c>
      <c r="KY3" s="11">
        <f t="shared" si="4"/>
        <v>2.1208387199999502E-3</v>
      </c>
      <c r="KZ3" s="11">
        <f t="shared" si="4"/>
        <v>2.1103600000000004E-3</v>
      </c>
      <c r="LA3" s="11">
        <f t="shared" si="4"/>
        <v>2.1045350000000003E-3</v>
      </c>
      <c r="LB3" s="11">
        <f t="shared" si="4"/>
        <v>2.1178707550000703E-3</v>
      </c>
      <c r="LC3" s="11">
        <f t="shared" si="4"/>
        <v>2.1189149999999999E-3</v>
      </c>
      <c r="LD3" s="11">
        <f t="shared" si="4"/>
        <v>2.1083650000000001E-3</v>
      </c>
      <c r="LE3" s="11">
        <f t="shared" si="4"/>
        <v>2.10949738999995E-3</v>
      </c>
      <c r="LF3" s="11">
        <f t="shared" si="4"/>
        <v>2.106265E-3</v>
      </c>
      <c r="LG3" s="11">
        <f t="shared" si="4"/>
        <v>2.1051730700000697E-3</v>
      </c>
      <c r="LH3" s="11">
        <f t="shared" si="4"/>
        <v>2.102245E-3</v>
      </c>
      <c r="LI3" s="11">
        <f t="shared" si="4"/>
        <v>2.1071650000000003E-3</v>
      </c>
      <c r="LJ3" s="11">
        <f t="shared" si="4"/>
        <v>2.1045324299999502E-3</v>
      </c>
      <c r="LK3" s="11">
        <f t="shared" ref="LK3:NV3" si="5">(LK1-LJ1)*(LJ2+LK2)/2</f>
        <v>2.09581E-3</v>
      </c>
      <c r="LL3" s="11">
        <f t="shared" si="5"/>
        <v>2.1011650000000003E-3</v>
      </c>
      <c r="LM3" s="11">
        <f t="shared" si="5"/>
        <v>2.1203782599999504E-3</v>
      </c>
      <c r="LN3" s="11">
        <f t="shared" si="5"/>
        <v>2.1121999999999998E-3</v>
      </c>
      <c r="LO3" s="11">
        <f t="shared" si="5"/>
        <v>2.1124503400000703E-3</v>
      </c>
      <c r="LP3" s="11">
        <f t="shared" si="5"/>
        <v>2.1105300000000002E-3</v>
      </c>
      <c r="LQ3" s="11">
        <f t="shared" si="5"/>
        <v>2.0895100000000002E-3</v>
      </c>
      <c r="LR3" s="11">
        <f t="shared" si="5"/>
        <v>2.0905134249999502E-3</v>
      </c>
      <c r="LS3" s="11">
        <f t="shared" si="5"/>
        <v>2.0907E-3</v>
      </c>
      <c r="LT3" s="11">
        <f t="shared" si="5"/>
        <v>2.0898399999999999E-3</v>
      </c>
      <c r="LU3" s="11">
        <f t="shared" si="5"/>
        <v>2.0937917000000694E-3</v>
      </c>
      <c r="LV3" s="11">
        <f t="shared" si="5"/>
        <v>2.1013100000000003E-3</v>
      </c>
      <c r="LW3" s="11">
        <f t="shared" si="5"/>
        <v>2.0929049999999999E-3</v>
      </c>
      <c r="LX3" s="11">
        <f t="shared" si="5"/>
        <v>2.0860940099999507E-3</v>
      </c>
      <c r="LY3" s="11">
        <f t="shared" si="5"/>
        <v>2.0976800000000002E-3</v>
      </c>
      <c r="LZ3" s="11">
        <f t="shared" si="5"/>
        <v>2.1016745749999504E-3</v>
      </c>
      <c r="MA3" s="11">
        <f t="shared" si="5"/>
        <v>2.0950000000000001E-3</v>
      </c>
      <c r="MB3" s="11">
        <f t="shared" si="5"/>
        <v>2.0903800000000002E-3</v>
      </c>
      <c r="MC3" s="11">
        <f t="shared" si="5"/>
        <v>2.0884013150000691E-3</v>
      </c>
      <c r="MD3" s="11">
        <f t="shared" si="5"/>
        <v>2.08749E-3</v>
      </c>
      <c r="ME3" s="11">
        <f t="shared" si="5"/>
        <v>2.0940269349999504E-3</v>
      </c>
      <c r="MF3" s="11">
        <f t="shared" si="5"/>
        <v>2.0871349999999999E-3</v>
      </c>
      <c r="MG3" s="11">
        <f t="shared" si="5"/>
        <v>2.0862599999999999E-3</v>
      </c>
      <c r="MH3" s="11">
        <f t="shared" si="5"/>
        <v>2.0927957050000693E-3</v>
      </c>
      <c r="MI3" s="11">
        <f t="shared" si="5"/>
        <v>2.0766350000000003E-3</v>
      </c>
      <c r="MJ3" s="11">
        <f t="shared" si="5"/>
        <v>2.0709450000000003E-3</v>
      </c>
      <c r="MK3" s="11">
        <f t="shared" si="5"/>
        <v>2.0778958199999509E-3</v>
      </c>
      <c r="ML3" s="11">
        <f t="shared" si="5"/>
        <v>2.0791450000000001E-3</v>
      </c>
      <c r="MM3" s="11">
        <f t="shared" si="5"/>
        <v>2.0774449999999998E-3</v>
      </c>
      <c r="MN3" s="11">
        <f t="shared" si="5"/>
        <v>2.081774694999951E-3</v>
      </c>
      <c r="MO3" s="11">
        <f t="shared" si="5"/>
        <v>2.0788949999999999E-3</v>
      </c>
      <c r="MP3" s="11">
        <f t="shared" si="5"/>
        <v>2.0734864150000689E-3</v>
      </c>
      <c r="MQ3" s="11">
        <f t="shared" si="5"/>
        <v>2.0709249999999999E-3</v>
      </c>
      <c r="MR3" s="11">
        <f t="shared" si="5"/>
        <v>2.0726849999999999E-3</v>
      </c>
      <c r="MS3" s="11">
        <f t="shared" si="5"/>
        <v>2.0892821949999507E-3</v>
      </c>
      <c r="MT3" s="11">
        <f t="shared" si="5"/>
        <v>2.0895599999999999E-3</v>
      </c>
      <c r="MU3" s="11">
        <f t="shared" si="5"/>
        <v>2.07938E-3</v>
      </c>
      <c r="MV3" s="11">
        <f t="shared" si="5"/>
        <v>2.0786615850000687E-3</v>
      </c>
      <c r="MW3" s="11">
        <f t="shared" si="5"/>
        <v>2.0737300000000002E-3</v>
      </c>
      <c r="MX3" s="11">
        <f t="shared" si="5"/>
        <v>2.0786265499999506E-3</v>
      </c>
      <c r="MY3" s="11">
        <f t="shared" si="5"/>
        <v>2.0733499999999998E-3</v>
      </c>
      <c r="MZ3" s="11">
        <f t="shared" si="5"/>
        <v>2.0657799999999997E-3</v>
      </c>
      <c r="NA3" s="11">
        <f t="shared" si="5"/>
        <v>2.0735164450000686E-3</v>
      </c>
      <c r="NB3" s="11">
        <f t="shared" si="5"/>
        <v>2.067115E-3</v>
      </c>
      <c r="NC3" s="11">
        <f t="shared" si="5"/>
        <v>2.0741370649999509E-3</v>
      </c>
      <c r="ND3" s="11">
        <f t="shared" si="5"/>
        <v>2.0823200000000004E-3</v>
      </c>
      <c r="NE3" s="11">
        <f t="shared" si="5"/>
        <v>2.0680350000000002E-3</v>
      </c>
      <c r="NF3" s="11">
        <f t="shared" si="5"/>
        <v>2.0598227649999508E-3</v>
      </c>
      <c r="NG3" s="11">
        <f t="shared" si="5"/>
        <v>2.0669949999999999E-3</v>
      </c>
      <c r="NH3" s="11">
        <f t="shared" si="5"/>
        <v>2.0714449999999999E-3</v>
      </c>
      <c r="NI3" s="11">
        <f t="shared" si="5"/>
        <v>2.0697526850000682E-3</v>
      </c>
      <c r="NJ3" s="11">
        <f t="shared" si="5"/>
        <v>2.0777E-3</v>
      </c>
      <c r="NK3" s="11">
        <f t="shared" si="5"/>
        <v>2.0713700000000003E-3</v>
      </c>
      <c r="NL3" s="11">
        <f t="shared" si="5"/>
        <v>2.0708037349999511E-3</v>
      </c>
      <c r="NM3" s="11">
        <f t="shared" si="5"/>
        <v>2.0665449999999999E-3</v>
      </c>
      <c r="NN3" s="11">
        <f t="shared" si="5"/>
        <v>2.0628557950000681E-3</v>
      </c>
      <c r="NO3" s="11">
        <f t="shared" si="5"/>
        <v>2.0620550000000001E-3</v>
      </c>
      <c r="NP3" s="11">
        <f t="shared" si="5"/>
        <v>2.06295E-3</v>
      </c>
      <c r="NQ3" s="11">
        <f t="shared" si="5"/>
        <v>2.0669298649999509E-3</v>
      </c>
      <c r="NR3" s="11">
        <f t="shared" si="5"/>
        <v>2.0616150000000001E-3</v>
      </c>
      <c r="NS3" s="11">
        <f t="shared" si="5"/>
        <v>2.060475E-3</v>
      </c>
      <c r="NT3" s="11">
        <f t="shared" si="5"/>
        <v>2.0563893349999514E-3</v>
      </c>
      <c r="NU3" s="11">
        <f t="shared" si="5"/>
        <v>2.048055E-3</v>
      </c>
      <c r="NV3" s="11">
        <f t="shared" si="5"/>
        <v>2.056139085000068E-3</v>
      </c>
      <c r="NW3" s="11">
        <f t="shared" ref="NW3:QH3" si="6">(NW1-NV1)*(NV2+NW2)/2</f>
        <v>2.0590949999999999E-3</v>
      </c>
      <c r="NX3" s="11">
        <f t="shared" si="6"/>
        <v>2.0534250000000002E-3</v>
      </c>
      <c r="NY3" s="11">
        <f t="shared" si="6"/>
        <v>2.0563392849999515E-3</v>
      </c>
      <c r="NZ3" s="11">
        <f t="shared" si="6"/>
        <v>2.0567950000000002E-3</v>
      </c>
      <c r="OA3" s="11">
        <f t="shared" si="6"/>
        <v>2.05645E-3</v>
      </c>
      <c r="OB3" s="11">
        <f t="shared" si="6"/>
        <v>2.0577757200000682E-3</v>
      </c>
      <c r="OC3" s="11">
        <f t="shared" si="6"/>
        <v>2.0523099999999999E-3</v>
      </c>
      <c r="OD3" s="11">
        <f t="shared" si="6"/>
        <v>2.0550379849999518E-3</v>
      </c>
      <c r="OE3" s="11">
        <f t="shared" si="6"/>
        <v>2.0543949999999997E-3</v>
      </c>
      <c r="OF3" s="11">
        <f t="shared" si="6"/>
        <v>2.0487399999999998E-3</v>
      </c>
      <c r="OG3" s="11">
        <f t="shared" si="6"/>
        <v>2.0497226750000675E-3</v>
      </c>
      <c r="OH3" s="11">
        <f t="shared" si="6"/>
        <v>2.0450349999999997E-3</v>
      </c>
      <c r="OI3" s="11">
        <f t="shared" si="6"/>
        <v>2.0448250000000001E-3</v>
      </c>
      <c r="OJ3" s="11">
        <f t="shared" si="6"/>
        <v>2.0449979549999517E-3</v>
      </c>
      <c r="OK3" s="11">
        <f t="shared" si="6"/>
        <v>2.0439200000000003E-3</v>
      </c>
      <c r="OL3" s="11">
        <f t="shared" si="6"/>
        <v>2.0421551149999522E-3</v>
      </c>
      <c r="OM3" s="11">
        <f t="shared" si="6"/>
        <v>2.0360300000000003E-3</v>
      </c>
      <c r="ON3" s="11">
        <f t="shared" si="6"/>
        <v>2.0455600000000001E-3</v>
      </c>
      <c r="OO3" s="11">
        <f t="shared" si="6"/>
        <v>2.0404734350000678E-3</v>
      </c>
      <c r="OP3" s="11">
        <f t="shared" si="6"/>
        <v>2.0304149999999998E-3</v>
      </c>
      <c r="OQ3" s="11">
        <f t="shared" si="6"/>
        <v>2.036965E-3</v>
      </c>
      <c r="OR3" s="11">
        <f t="shared" si="6"/>
        <v>2.0393623249999517E-3</v>
      </c>
      <c r="OS3" s="11">
        <f t="shared" si="6"/>
        <v>2.0388100000000003E-3</v>
      </c>
      <c r="OT3" s="11">
        <f t="shared" si="6"/>
        <v>2.0415094700000675E-3</v>
      </c>
      <c r="OU3" s="11">
        <f t="shared" si="6"/>
        <v>2.0358149999999998E-3</v>
      </c>
      <c r="OV3" s="11">
        <f t="shared" si="6"/>
        <v>2.0299950000000002E-3</v>
      </c>
      <c r="OW3" s="11">
        <f t="shared" si="6"/>
        <v>2.0356486149999517E-3</v>
      </c>
      <c r="OX3" s="11">
        <f t="shared" si="6"/>
        <v>2.0424800000000002E-3</v>
      </c>
      <c r="OY3" s="11">
        <f t="shared" si="6"/>
        <v>2.038345E-3</v>
      </c>
      <c r="OZ3" s="11">
        <f t="shared" si="6"/>
        <v>2.0311290999999519E-3</v>
      </c>
      <c r="PA3" s="11">
        <f t="shared" si="6"/>
        <v>2.0285199999999998E-3</v>
      </c>
      <c r="PB3" s="11">
        <f t="shared" si="6"/>
        <v>2.0374454100000675E-3</v>
      </c>
      <c r="PC3" s="11">
        <f t="shared" si="6"/>
        <v>2.0335600000000002E-3</v>
      </c>
      <c r="PD3" s="11">
        <f t="shared" si="6"/>
        <v>2.028785E-3</v>
      </c>
      <c r="PE3" s="11">
        <f t="shared" si="6"/>
        <v>2.0227957749999522E-3</v>
      </c>
      <c r="PF3" s="11">
        <f t="shared" si="6"/>
        <v>2.01775E-3</v>
      </c>
      <c r="PG3" s="11">
        <f t="shared" si="6"/>
        <v>2.0236300000000002E-3</v>
      </c>
      <c r="PH3" s="11">
        <f t="shared" si="6"/>
        <v>2.0423052650000682E-3</v>
      </c>
      <c r="PI3" s="11">
        <f t="shared" si="6"/>
        <v>2.042945E-3</v>
      </c>
      <c r="PJ3" s="11">
        <f t="shared" si="6"/>
        <v>2.0243623399999523E-3</v>
      </c>
      <c r="PK3" s="11">
        <f t="shared" si="6"/>
        <v>2.0189550000000002E-3</v>
      </c>
      <c r="PL3" s="11">
        <f t="shared" si="6"/>
        <v>2.0202049999999997E-3</v>
      </c>
      <c r="PM3" s="11">
        <f t="shared" si="6"/>
        <v>2.0231861650000672E-3</v>
      </c>
      <c r="PN3" s="11">
        <f t="shared" si="6"/>
        <v>2.0250400000000001E-3</v>
      </c>
      <c r="PO3" s="11">
        <f t="shared" si="6"/>
        <v>2.028485E-3</v>
      </c>
      <c r="PP3" s="11">
        <f t="shared" si="6"/>
        <v>2.0224003799999522E-3</v>
      </c>
      <c r="PQ3" s="11">
        <f t="shared" si="6"/>
        <v>2.0063950000000002E-3</v>
      </c>
      <c r="PR3" s="11">
        <f t="shared" si="6"/>
        <v>2.0095825749999528E-3</v>
      </c>
      <c r="PS3" s="11">
        <f t="shared" si="6"/>
        <v>2.0112649999999999E-3</v>
      </c>
      <c r="PT3" s="11">
        <f t="shared" si="6"/>
        <v>2.0159399999999999E-3</v>
      </c>
      <c r="PU3" s="11">
        <f t="shared" si="6"/>
        <v>2.0193373200000668E-3</v>
      </c>
      <c r="PV3" s="11">
        <f t="shared" si="6"/>
        <v>2.0167900000000001E-3</v>
      </c>
      <c r="PW3" s="11">
        <f t="shared" si="6"/>
        <v>2.01512E-3</v>
      </c>
      <c r="PX3" s="11">
        <f t="shared" si="6"/>
        <v>2.0126956849999523E-3</v>
      </c>
      <c r="PY3" s="11">
        <f t="shared" si="6"/>
        <v>2.0131200000000002E-3</v>
      </c>
      <c r="PZ3" s="11">
        <f t="shared" si="6"/>
        <v>2.0168249999999999E-3</v>
      </c>
      <c r="QA3" s="11">
        <f t="shared" si="6"/>
        <v>2.014947935000067E-3</v>
      </c>
      <c r="QB3" s="11">
        <f t="shared" si="6"/>
        <v>2.0121649999999998E-3</v>
      </c>
      <c r="QC3" s="11">
        <f t="shared" si="6"/>
        <v>2.0059539499999528E-3</v>
      </c>
      <c r="QD3" s="11">
        <f t="shared" si="6"/>
        <v>1.99797E-3</v>
      </c>
      <c r="QE3" s="11">
        <f t="shared" si="6"/>
        <v>2.0084E-3</v>
      </c>
      <c r="QF3" s="11">
        <f t="shared" si="6"/>
        <v>2.0177407249999525E-3</v>
      </c>
      <c r="QG3" s="11">
        <f t="shared" si="6"/>
        <v>2.0103E-3</v>
      </c>
      <c r="QH3" s="11">
        <f t="shared" si="6"/>
        <v>2.0053783750000665E-3</v>
      </c>
      <c r="QI3" s="11">
        <f t="shared" ref="QI3:ST3" si="7">(QI1-QH1)*(QH2+QI2)/2</f>
        <v>2.0076E-3</v>
      </c>
      <c r="QJ3" s="11">
        <f t="shared" si="7"/>
        <v>2.0165549999999997E-3</v>
      </c>
      <c r="QK3" s="11">
        <f t="shared" si="7"/>
        <v>2.0134814699999523E-3</v>
      </c>
      <c r="QL3" s="11">
        <f t="shared" si="7"/>
        <v>2.0149E-3</v>
      </c>
      <c r="QM3" s="11">
        <f t="shared" si="7"/>
        <v>2.0169000000000003E-3</v>
      </c>
      <c r="QN3" s="11">
        <f t="shared" si="7"/>
        <v>2.0032312300000666E-3</v>
      </c>
      <c r="QO3" s="11">
        <f t="shared" si="7"/>
        <v>2.0085750000000003E-3</v>
      </c>
      <c r="QP3" s="11">
        <f t="shared" si="7"/>
        <v>2.0104584499999528E-3</v>
      </c>
      <c r="QQ3" s="11">
        <f t="shared" si="7"/>
        <v>2.0017049999999999E-3</v>
      </c>
      <c r="QR3" s="11">
        <f t="shared" si="7"/>
        <v>2.0018449999999999E-3</v>
      </c>
      <c r="QS3" s="11">
        <f t="shared" si="7"/>
        <v>1.9986066100000665E-3</v>
      </c>
      <c r="QT3" s="11">
        <f t="shared" si="7"/>
        <v>2.0030650000000001E-3</v>
      </c>
      <c r="QU3" s="11">
        <f t="shared" si="7"/>
        <v>2.01681E-3</v>
      </c>
      <c r="QV3" s="11">
        <f t="shared" si="7"/>
        <v>2.0091421349999528E-3</v>
      </c>
      <c r="QW3" s="11">
        <f t="shared" si="7"/>
        <v>1.9943000000000001E-3</v>
      </c>
      <c r="QX3" s="11">
        <f t="shared" si="7"/>
        <v>1.9963743799999529E-3</v>
      </c>
      <c r="QY3" s="11">
        <f t="shared" si="7"/>
        <v>1.9870349999999998E-3</v>
      </c>
      <c r="QZ3" s="11">
        <f t="shared" si="7"/>
        <v>1.9919500000000001E-3</v>
      </c>
      <c r="RA3" s="11">
        <f t="shared" si="7"/>
        <v>2.0057987950000667E-3</v>
      </c>
      <c r="RB3" s="11">
        <f t="shared" si="7"/>
        <v>2.0079950000000003E-3</v>
      </c>
      <c r="RC3" s="11">
        <f t="shared" si="7"/>
        <v>1.995485E-3</v>
      </c>
      <c r="RD3" s="11">
        <f t="shared" si="7"/>
        <v>1.9899529649999529E-3</v>
      </c>
      <c r="RE3" s="11">
        <f t="shared" si="7"/>
        <v>1.9938200000000003E-3</v>
      </c>
      <c r="RF3" s="11">
        <f t="shared" si="7"/>
        <v>1.9939619700000662E-3</v>
      </c>
      <c r="RG3" s="11">
        <f t="shared" si="7"/>
        <v>2.0029949999999996E-3</v>
      </c>
      <c r="RH3" s="11">
        <f t="shared" si="7"/>
        <v>1.9953699999999998E-3</v>
      </c>
      <c r="RI3" s="11">
        <f t="shared" si="7"/>
        <v>1.9801781999999536E-3</v>
      </c>
      <c r="RJ3" s="11">
        <f t="shared" si="7"/>
        <v>1.9873599999999996E-3</v>
      </c>
      <c r="RK3" s="11">
        <f t="shared" si="7"/>
        <v>1.9845100000000001E-3</v>
      </c>
      <c r="RL3" s="11">
        <f t="shared" si="7"/>
        <v>1.9823103299999529E-3</v>
      </c>
      <c r="RM3" s="11">
        <f t="shared" si="7"/>
        <v>1.9857500000000001E-3</v>
      </c>
      <c r="RN3" s="11">
        <f t="shared" si="7"/>
        <v>1.9964494550000662E-3</v>
      </c>
      <c r="RO3" s="11">
        <f t="shared" si="7"/>
        <v>1.9858150000000001E-3</v>
      </c>
      <c r="RP3" s="11">
        <f t="shared" si="7"/>
        <v>1.9795899999999998E-3</v>
      </c>
      <c r="RQ3" s="11">
        <f t="shared" si="7"/>
        <v>1.988851864999953E-3</v>
      </c>
      <c r="RR3" s="11">
        <f t="shared" si="7"/>
        <v>1.9799149999999996E-3</v>
      </c>
      <c r="RS3" s="11">
        <f t="shared" si="7"/>
        <v>1.9868999999999998E-3</v>
      </c>
      <c r="RT3" s="11">
        <f t="shared" si="7"/>
        <v>1.9898528650000662E-3</v>
      </c>
      <c r="RU3" s="11">
        <f t="shared" si="7"/>
        <v>1.9884799999999999E-3</v>
      </c>
      <c r="RV3" s="11">
        <f t="shared" si="7"/>
        <v>1.9888768899999527E-3</v>
      </c>
      <c r="RW3" s="11">
        <f t="shared" si="7"/>
        <v>1.9800499999999997E-3</v>
      </c>
      <c r="RX3" s="11">
        <f t="shared" si="7"/>
        <v>1.9783349999999999E-3</v>
      </c>
      <c r="RY3" s="11">
        <f t="shared" si="7"/>
        <v>1.972105135000065E-3</v>
      </c>
      <c r="RZ3" s="11">
        <f t="shared" si="7"/>
        <v>1.9761499999999999E-3</v>
      </c>
      <c r="SA3" s="11">
        <f t="shared" si="7"/>
        <v>1.9808849999999999E-3</v>
      </c>
      <c r="SB3" s="11">
        <f t="shared" si="7"/>
        <v>1.9832913099999531E-3</v>
      </c>
      <c r="SC3" s="11">
        <f t="shared" si="7"/>
        <v>1.9766950000000001E-3</v>
      </c>
      <c r="SD3" s="11">
        <f t="shared" si="7"/>
        <v>1.96912E-3</v>
      </c>
      <c r="SE3" s="11">
        <f t="shared" si="7"/>
        <v>1.9757287549999531E-3</v>
      </c>
      <c r="SF3" s="11">
        <f t="shared" si="7"/>
        <v>1.97715E-3</v>
      </c>
      <c r="SG3" s="11">
        <f t="shared" si="7"/>
        <v>1.9779509750000655E-3</v>
      </c>
      <c r="SH3" s="11">
        <f t="shared" si="7"/>
        <v>1.9816800000000004E-3</v>
      </c>
      <c r="SI3" s="11">
        <f t="shared" si="7"/>
        <v>1.9828049999999998E-3</v>
      </c>
      <c r="SJ3" s="11">
        <f t="shared" si="7"/>
        <v>1.9778208449999532E-3</v>
      </c>
      <c r="SK3" s="11">
        <f t="shared" si="7"/>
        <v>1.9737549999999998E-3</v>
      </c>
      <c r="SL3" s="11">
        <f t="shared" si="7"/>
        <v>1.9775005250000652E-3</v>
      </c>
      <c r="SM3" s="11">
        <f t="shared" si="7"/>
        <v>1.9811749999999999E-3</v>
      </c>
      <c r="SN3" s="11">
        <f t="shared" si="7"/>
        <v>1.9797349999999998E-3</v>
      </c>
      <c r="SO3" s="11">
        <f t="shared" si="7"/>
        <v>1.9733563849999533E-3</v>
      </c>
      <c r="SP3" s="11">
        <f t="shared" si="7"/>
        <v>1.9841449999999997E-3</v>
      </c>
      <c r="SQ3" s="11">
        <f t="shared" si="7"/>
        <v>1.981535E-3</v>
      </c>
      <c r="SR3" s="11">
        <f t="shared" si="7"/>
        <v>1.969882914999953E-3</v>
      </c>
      <c r="SS3" s="11">
        <f t="shared" si="7"/>
        <v>1.9724499999999997E-3</v>
      </c>
      <c r="ST3" s="11">
        <f t="shared" si="7"/>
        <v>1.9643650000001115E-3</v>
      </c>
      <c r="SU3" s="11">
        <f t="shared" ref="SU3:VF3" si="8">(SU1-ST1)*(ST2+SU2)/2</f>
        <v>1.9730410699999533E-3</v>
      </c>
      <c r="SV3" s="11">
        <f t="shared" si="8"/>
        <v>1.9789650000000001E-3</v>
      </c>
      <c r="SW3" s="11">
        <f t="shared" si="8"/>
        <v>1.9657688049999535E-3</v>
      </c>
      <c r="SX3" s="11">
        <f t="shared" si="8"/>
        <v>1.9560150000000002E-3</v>
      </c>
      <c r="SY3" s="11">
        <f t="shared" si="8"/>
        <v>1.9591449999999998E-3</v>
      </c>
      <c r="SZ3" s="11">
        <f t="shared" si="8"/>
        <v>1.9618548949999533E-3</v>
      </c>
      <c r="TA3" s="11">
        <f t="shared" si="8"/>
        <v>1.961085E-3</v>
      </c>
      <c r="TB3" s="11">
        <f t="shared" si="8"/>
        <v>1.96759E-3</v>
      </c>
      <c r="TC3" s="11">
        <f t="shared" si="8"/>
        <v>1.9696276600001776E-3</v>
      </c>
      <c r="TD3" s="11">
        <f t="shared" si="8"/>
        <v>1.9647850000000001E-3</v>
      </c>
      <c r="TE3" s="11">
        <f t="shared" si="8"/>
        <v>1.9693724049999538E-3</v>
      </c>
      <c r="TF3" s="11">
        <f t="shared" si="8"/>
        <v>1.9662899999999999E-3</v>
      </c>
      <c r="TG3" s="11">
        <f t="shared" si="8"/>
        <v>1.9658449999999999E-3</v>
      </c>
      <c r="TH3" s="11">
        <f t="shared" si="8"/>
        <v>1.9761241499999535E-3</v>
      </c>
      <c r="TI3" s="11">
        <f t="shared" si="8"/>
        <v>1.9642050000000001E-3</v>
      </c>
      <c r="TJ3" s="11">
        <f t="shared" si="8"/>
        <v>1.960828869999954E-3</v>
      </c>
      <c r="TK3" s="11">
        <f t="shared" si="8"/>
        <v>1.9609800000000002E-3</v>
      </c>
      <c r="TL3" s="11">
        <f t="shared" si="8"/>
        <v>1.96313E-3</v>
      </c>
      <c r="TM3" s="11">
        <f t="shared" si="8"/>
        <v>1.9670250599999532E-3</v>
      </c>
      <c r="TN3" s="11">
        <f t="shared" si="8"/>
        <v>1.9620949999999996E-3</v>
      </c>
      <c r="TO3" s="11">
        <f t="shared" si="8"/>
        <v>1.9559499999999997E-3</v>
      </c>
      <c r="TP3" s="11">
        <f t="shared" si="8"/>
        <v>1.9502883400001755E-3</v>
      </c>
      <c r="TQ3" s="11">
        <f t="shared" si="8"/>
        <v>1.9502650000000001E-3</v>
      </c>
      <c r="TR3" s="11">
        <f t="shared" si="8"/>
        <v>1.9512750000000001E-3</v>
      </c>
      <c r="TS3" s="11">
        <f t="shared" si="8"/>
        <v>1.9597928349999534E-3</v>
      </c>
      <c r="TT3" s="11">
        <f t="shared" si="8"/>
        <v>1.960865E-3</v>
      </c>
      <c r="TU3" s="11">
        <f t="shared" si="8"/>
        <v>1.9507437949999541E-3</v>
      </c>
      <c r="TV3" s="11">
        <f t="shared" si="8"/>
        <v>1.9458000000000001E-3</v>
      </c>
      <c r="TW3" s="11">
        <f t="shared" si="8"/>
        <v>1.94871E-3</v>
      </c>
      <c r="TX3" s="11">
        <f t="shared" si="8"/>
        <v>1.9447828399999541E-3</v>
      </c>
      <c r="TY3" s="11">
        <f t="shared" si="8"/>
        <v>1.9440199999999999E-3</v>
      </c>
      <c r="TZ3" s="11">
        <f t="shared" si="8"/>
        <v>1.9466449999999999E-3</v>
      </c>
      <c r="UA3" s="11">
        <f t="shared" si="8"/>
        <v>1.952135184999954E-3</v>
      </c>
      <c r="UB3" s="11">
        <f t="shared" si="8"/>
        <v>1.9480949999999999E-3</v>
      </c>
      <c r="UC3" s="11">
        <f t="shared" si="8"/>
        <v>1.9514044550001757E-3</v>
      </c>
      <c r="UD3" s="11">
        <f t="shared" si="8"/>
        <v>1.9505550000000001E-3</v>
      </c>
      <c r="UE3" s="11">
        <f t="shared" si="8"/>
        <v>1.9428200000000001E-3</v>
      </c>
      <c r="UF3" s="11">
        <f t="shared" si="8"/>
        <v>1.9460090649999541E-3</v>
      </c>
      <c r="UG3" s="11">
        <f t="shared" si="8"/>
        <v>1.9495949999999999E-3</v>
      </c>
      <c r="UH3" s="11">
        <f t="shared" si="8"/>
        <v>1.9418599999999999E-3</v>
      </c>
      <c r="UI3" s="11">
        <f t="shared" si="8"/>
        <v>1.9523153649999537E-3</v>
      </c>
      <c r="UJ3" s="11">
        <f t="shared" si="8"/>
        <v>1.9601900000000001E-3</v>
      </c>
      <c r="UK3" s="11">
        <f t="shared" si="8"/>
        <v>1.9507638149999539E-3</v>
      </c>
      <c r="UL3" s="11">
        <f t="shared" si="8"/>
        <v>1.9473799999999999E-3</v>
      </c>
      <c r="UM3" s="11">
        <f t="shared" si="8"/>
        <v>1.940485E-3</v>
      </c>
      <c r="UN3" s="11">
        <f t="shared" si="8"/>
        <v>1.9410641249999543E-3</v>
      </c>
      <c r="UO3" s="11">
        <f t="shared" si="8"/>
        <v>1.94315E-3</v>
      </c>
      <c r="UP3" s="11">
        <f t="shared" si="8"/>
        <v>1.943871930000175E-3</v>
      </c>
      <c r="UQ3" s="11">
        <f t="shared" si="8"/>
        <v>1.9410899999999999E-3</v>
      </c>
      <c r="UR3" s="11">
        <f t="shared" si="8"/>
        <v>1.9436050000000002E-3</v>
      </c>
      <c r="US3" s="11">
        <f t="shared" si="8"/>
        <v>1.941489549999954E-3</v>
      </c>
      <c r="UT3" s="11">
        <f t="shared" si="8"/>
        <v>1.9339750000000001E-3</v>
      </c>
      <c r="UU3" s="11">
        <f t="shared" si="8"/>
        <v>1.9385750000000001E-3</v>
      </c>
      <c r="UV3" s="11">
        <f t="shared" si="8"/>
        <v>1.9358739399999542E-3</v>
      </c>
      <c r="UW3" s="11">
        <f t="shared" si="8"/>
        <v>1.9351799999999999E-3</v>
      </c>
      <c r="UX3" s="11">
        <f t="shared" si="8"/>
        <v>1.9357649999999999E-3</v>
      </c>
      <c r="UY3" s="11">
        <f t="shared" si="8"/>
        <v>1.9302182899999544E-3</v>
      </c>
      <c r="UZ3" s="11">
        <f t="shared" si="8"/>
        <v>1.9316299999999999E-3</v>
      </c>
      <c r="VA3" s="11">
        <f t="shared" si="8"/>
        <v>1.9505536050001754E-3</v>
      </c>
      <c r="VB3" s="11">
        <f t="shared" si="8"/>
        <v>1.9474050000000001E-3</v>
      </c>
      <c r="VC3" s="11">
        <f t="shared" si="8"/>
        <v>1.9346200000000002E-3</v>
      </c>
      <c r="VD3" s="11">
        <f t="shared" si="8"/>
        <v>1.9350381049999543E-3</v>
      </c>
      <c r="VE3" s="11">
        <f t="shared" si="8"/>
        <v>1.9314800000000002E-3</v>
      </c>
      <c r="VF3" s="11">
        <f t="shared" si="8"/>
        <v>1.934865E-3</v>
      </c>
      <c r="VG3" s="11">
        <f t="shared" ref="VG3:XR3" si="9">(VG1-VF1)*(VF2+VG2)/2</f>
        <v>1.9376857499999543E-3</v>
      </c>
      <c r="VH3" s="11">
        <f t="shared" si="9"/>
        <v>1.9288999999999999E-3</v>
      </c>
      <c r="VI3" s="11">
        <f t="shared" si="9"/>
        <v>1.9294024749999545E-3</v>
      </c>
      <c r="VJ3" s="11">
        <f t="shared" si="9"/>
        <v>1.9267799999999999E-3</v>
      </c>
      <c r="VK3" s="11">
        <f t="shared" si="9"/>
        <v>1.9269350000000001E-3</v>
      </c>
      <c r="VL3" s="11">
        <f t="shared" si="9"/>
        <v>1.9310541249999544E-3</v>
      </c>
      <c r="VM3" s="11">
        <f t="shared" si="9"/>
        <v>1.9225800000000001E-3</v>
      </c>
      <c r="VN3" s="11">
        <f t="shared" si="9"/>
        <v>1.9251882650001731E-3</v>
      </c>
      <c r="VO3" s="11">
        <f t="shared" si="9"/>
        <v>1.9242700000000001E-3</v>
      </c>
      <c r="VP3" s="11">
        <f t="shared" si="9"/>
        <v>1.928115E-3</v>
      </c>
      <c r="VQ3" s="11">
        <f t="shared" si="9"/>
        <v>1.9377357999999544E-3</v>
      </c>
      <c r="VR3" s="11">
        <f t="shared" si="9"/>
        <v>1.93326E-3</v>
      </c>
      <c r="VS3" s="11">
        <f t="shared" si="9"/>
        <v>1.921865E-3</v>
      </c>
      <c r="VT3" s="11">
        <f t="shared" si="9"/>
        <v>1.9186066899999547E-3</v>
      </c>
      <c r="VU3" s="11">
        <f t="shared" si="9"/>
        <v>1.9154899999999999E-3</v>
      </c>
      <c r="VV3" s="11">
        <f t="shared" si="9"/>
        <v>1.9118949999999998E-3</v>
      </c>
      <c r="VW3" s="11">
        <f t="shared" si="9"/>
        <v>1.9201332149999548E-3</v>
      </c>
      <c r="VX3" s="11">
        <f t="shared" si="9"/>
        <v>1.923765E-3</v>
      </c>
      <c r="VY3" s="11">
        <f t="shared" si="9"/>
        <v>1.9217298099999548E-3</v>
      </c>
      <c r="VZ3" s="11">
        <f t="shared" si="9"/>
        <v>1.921795E-3</v>
      </c>
      <c r="WA3" s="11">
        <f t="shared" si="9"/>
        <v>1.9280550000000001E-3</v>
      </c>
      <c r="WB3" s="11">
        <f t="shared" si="9"/>
        <v>1.9224205000001728E-3</v>
      </c>
      <c r="WC3" s="11">
        <f t="shared" si="9"/>
        <v>1.9142899999999999E-3</v>
      </c>
      <c r="WD3" s="11">
        <f t="shared" si="9"/>
        <v>1.9187499999999999E-3</v>
      </c>
      <c r="WE3" s="11">
        <f t="shared" si="9"/>
        <v>1.9185165999999548E-3</v>
      </c>
      <c r="WF3" s="11">
        <f t="shared" si="9"/>
        <v>1.9125100000000001E-3</v>
      </c>
      <c r="WG3" s="11">
        <f t="shared" si="9"/>
        <v>1.9263694449999545E-3</v>
      </c>
      <c r="WH3" s="11">
        <f t="shared" si="9"/>
        <v>1.9235900000000002E-3</v>
      </c>
      <c r="WI3" s="11">
        <f t="shared" si="9"/>
        <v>1.9168499999999999E-3</v>
      </c>
      <c r="WJ3" s="11">
        <f t="shared" si="9"/>
        <v>1.9179710549999545E-3</v>
      </c>
      <c r="WK3" s="11">
        <f t="shared" si="9"/>
        <v>1.9126899999999999E-3</v>
      </c>
      <c r="WL3" s="11">
        <f t="shared" si="9"/>
        <v>1.9105300000000001E-3</v>
      </c>
      <c r="WM3" s="11">
        <f t="shared" si="9"/>
        <v>1.9140971849999548E-3</v>
      </c>
      <c r="WN3" s="11">
        <f t="shared" si="9"/>
        <v>1.9221749999999999E-3</v>
      </c>
      <c r="WO3" s="11">
        <f t="shared" si="9"/>
        <v>1.9243724500001731E-3</v>
      </c>
      <c r="WP3" s="11">
        <f t="shared" si="9"/>
        <v>1.9152750000000001E-3</v>
      </c>
      <c r="WQ3" s="11">
        <f t="shared" si="9"/>
        <v>1.9155000000000001E-3</v>
      </c>
      <c r="WR3" s="11">
        <f t="shared" si="9"/>
        <v>1.9178309149999546E-3</v>
      </c>
      <c r="WS3" s="11">
        <f t="shared" si="9"/>
        <v>1.92103E-3</v>
      </c>
      <c r="WT3" s="11">
        <f t="shared" si="9"/>
        <v>1.9141499999999999E-3</v>
      </c>
      <c r="WU3" s="11">
        <f t="shared" si="9"/>
        <v>1.9009390399999551E-3</v>
      </c>
      <c r="WV3" s="11">
        <f t="shared" si="9"/>
        <v>1.897875E-3</v>
      </c>
      <c r="WW3" s="11">
        <f t="shared" si="9"/>
        <v>1.9019100099999552E-3</v>
      </c>
      <c r="WX3" s="11">
        <f t="shared" si="9"/>
        <v>1.9063050000000001E-3</v>
      </c>
      <c r="WY3" s="11">
        <f t="shared" si="9"/>
        <v>1.9084250000000001E-3</v>
      </c>
      <c r="WZ3" s="11">
        <f t="shared" si="9"/>
        <v>1.9139770649999549E-3</v>
      </c>
      <c r="XA3" s="11">
        <f t="shared" si="9"/>
        <v>1.9196600000000001E-3</v>
      </c>
      <c r="XB3" s="11">
        <f t="shared" si="9"/>
        <v>1.9141000000000002E-3</v>
      </c>
      <c r="XC3" s="11">
        <f t="shared" si="9"/>
        <v>1.9096677600001718E-3</v>
      </c>
      <c r="XD3" s="11">
        <f t="shared" si="9"/>
        <v>1.9099099999999999E-3</v>
      </c>
      <c r="XE3" s="11">
        <f t="shared" si="9"/>
        <v>1.9208088899999546E-3</v>
      </c>
      <c r="XF3" s="11">
        <f t="shared" si="9"/>
        <v>1.9153499999999999E-3</v>
      </c>
      <c r="XG3" s="11">
        <f t="shared" si="9"/>
        <v>1.9030200000000001E-3</v>
      </c>
      <c r="XH3" s="11">
        <f t="shared" si="9"/>
        <v>1.9240271049999545E-3</v>
      </c>
      <c r="XI3" s="11">
        <f t="shared" si="9"/>
        <v>1.9203150000000001E-3</v>
      </c>
      <c r="XJ3" s="11">
        <f t="shared" si="9"/>
        <v>1.8985199999999999E-3</v>
      </c>
      <c r="XK3" s="11">
        <f t="shared" si="9"/>
        <v>1.903326424999955E-3</v>
      </c>
      <c r="XL3" s="11">
        <f t="shared" si="9"/>
        <v>1.9031949999999999E-3</v>
      </c>
      <c r="XM3" s="11">
        <f t="shared" si="9"/>
        <v>1.9003550000000001E-3</v>
      </c>
      <c r="XN3" s="11">
        <f t="shared" si="9"/>
        <v>1.9025456450001712E-3</v>
      </c>
      <c r="XO3" s="11">
        <f t="shared" si="9"/>
        <v>1.9046900000000001E-3</v>
      </c>
      <c r="XP3" s="11">
        <f t="shared" si="9"/>
        <v>1.9068749699999549E-3</v>
      </c>
      <c r="XQ3" s="11">
        <f t="shared" si="9"/>
        <v>1.9052000000000001E-3</v>
      </c>
      <c r="XR3" s="11">
        <f t="shared" si="9"/>
        <v>1.9013900000000002E-3</v>
      </c>
      <c r="XS3" s="11">
        <f t="shared" ref="XS3:AAD3" si="10">(XS1-XR1)*(XR2+XS2)/2</f>
        <v>1.8931262349999552E-3</v>
      </c>
      <c r="XT3" s="11">
        <f t="shared" si="10"/>
        <v>1.8968800000000001E-3</v>
      </c>
      <c r="XU3" s="11">
        <f t="shared" si="10"/>
        <v>1.9095676599999549E-3</v>
      </c>
      <c r="XV3" s="11">
        <f t="shared" si="10"/>
        <v>1.9048450000000001E-3</v>
      </c>
      <c r="XW3" s="11">
        <f t="shared" si="10"/>
        <v>1.89598E-3</v>
      </c>
      <c r="XX3" s="11">
        <f t="shared" si="10"/>
        <v>1.8973004049999552E-3</v>
      </c>
      <c r="XY3" s="11">
        <f t="shared" si="10"/>
        <v>1.8980450000000001E-3</v>
      </c>
      <c r="XZ3" s="11">
        <f t="shared" si="10"/>
        <v>1.89434E-3</v>
      </c>
      <c r="YA3" s="11">
        <f t="shared" si="10"/>
        <v>1.8934415500001705E-3</v>
      </c>
      <c r="YB3" s="11">
        <f t="shared" si="10"/>
        <v>1.897185E-3</v>
      </c>
      <c r="YC3" s="11">
        <f t="shared" si="10"/>
        <v>1.8970501549999551E-3</v>
      </c>
      <c r="YD3" s="11">
        <f t="shared" si="10"/>
        <v>1.8974299999999999E-3</v>
      </c>
      <c r="YE3" s="11">
        <f t="shared" si="10"/>
        <v>1.8981250000000001E-3</v>
      </c>
      <c r="YF3" s="11">
        <f t="shared" si="10"/>
        <v>1.8901882999999553E-3</v>
      </c>
      <c r="YG3" s="11">
        <f t="shared" si="10"/>
        <v>1.8979800000000001E-3</v>
      </c>
      <c r="YH3" s="11">
        <f t="shared" si="10"/>
        <v>1.896605E-3</v>
      </c>
      <c r="YI3" s="11">
        <f t="shared" si="10"/>
        <v>1.8846577749999556E-3</v>
      </c>
      <c r="YJ3" s="11">
        <f t="shared" si="10"/>
        <v>1.8998050000000001E-3</v>
      </c>
      <c r="YK3" s="11">
        <f t="shared" si="10"/>
        <v>1.901065E-3</v>
      </c>
      <c r="YL3" s="11">
        <f t="shared" si="10"/>
        <v>1.8889470599999555E-3</v>
      </c>
      <c r="YM3" s="11">
        <f t="shared" si="10"/>
        <v>1.8963700000000001E-3</v>
      </c>
      <c r="YN3" s="11">
        <f t="shared" si="10"/>
        <v>1.8998829850001709E-3</v>
      </c>
      <c r="YO3" s="11">
        <f t="shared" si="10"/>
        <v>1.8957449999999999E-3</v>
      </c>
      <c r="YP3" s="11">
        <f t="shared" si="10"/>
        <v>1.8886900000000002E-3</v>
      </c>
      <c r="YQ3" s="11">
        <f t="shared" si="10"/>
        <v>1.8925756849999553E-3</v>
      </c>
      <c r="YR3" s="11">
        <f t="shared" si="10"/>
        <v>1.88993E-3</v>
      </c>
      <c r="YS3" s="11">
        <f t="shared" si="10"/>
        <v>1.8829460649999554E-3</v>
      </c>
      <c r="YT3" s="11">
        <f t="shared" si="10"/>
        <v>1.8871999999999999E-3</v>
      </c>
      <c r="YU3" s="11">
        <f t="shared" si="10"/>
        <v>1.88708E-3</v>
      </c>
      <c r="YV3" s="11">
        <f t="shared" si="10"/>
        <v>1.8827458649999555E-3</v>
      </c>
      <c r="YW3" s="11">
        <f t="shared" si="10"/>
        <v>1.8805499999999999E-3</v>
      </c>
      <c r="YX3" s="11">
        <f t="shared" si="10"/>
        <v>1.8827550000000001E-3</v>
      </c>
      <c r="YY3" s="11">
        <f t="shared" si="10"/>
        <v>1.8859490649999556E-3</v>
      </c>
      <c r="YZ3" s="11">
        <f t="shared" si="10"/>
        <v>1.8811700000000002E-3</v>
      </c>
      <c r="ZA3" s="11">
        <f t="shared" si="10"/>
        <v>1.8808339550001689E-3</v>
      </c>
      <c r="ZB3" s="11">
        <f t="shared" si="10"/>
        <v>1.8818799999999998E-3</v>
      </c>
      <c r="ZC3" s="11">
        <f t="shared" si="10"/>
        <v>1.8798299999999999E-3</v>
      </c>
      <c r="ZD3" s="11">
        <f t="shared" si="10"/>
        <v>1.8824005199999556E-3</v>
      </c>
      <c r="ZE3" s="11">
        <f t="shared" si="10"/>
        <v>1.875465E-3</v>
      </c>
      <c r="ZF3" s="11">
        <f t="shared" si="10"/>
        <v>1.87273E-3</v>
      </c>
      <c r="ZG3" s="11">
        <f t="shared" si="10"/>
        <v>1.8796177399999555E-3</v>
      </c>
      <c r="ZH3" s="11">
        <f t="shared" si="10"/>
        <v>1.8732699999999998E-3</v>
      </c>
      <c r="ZI3" s="11">
        <f t="shared" si="10"/>
        <v>1.8890771899999553E-3</v>
      </c>
      <c r="ZJ3" s="11">
        <f t="shared" si="10"/>
        <v>1.88693E-3</v>
      </c>
      <c r="ZK3" s="11">
        <f t="shared" si="10"/>
        <v>1.874615E-3</v>
      </c>
      <c r="ZL3" s="11">
        <f t="shared" si="10"/>
        <v>1.8845126299999555E-3</v>
      </c>
      <c r="ZM3" s="11">
        <f t="shared" si="10"/>
        <v>1.8802300000000001E-3</v>
      </c>
      <c r="ZN3" s="11">
        <f t="shared" si="10"/>
        <v>1.8749399999999999E-3</v>
      </c>
      <c r="ZO3" s="11">
        <f t="shared" si="10"/>
        <v>1.8765096350001687E-3</v>
      </c>
      <c r="ZP3" s="11">
        <f t="shared" si="10"/>
        <v>1.8763499999999999E-3</v>
      </c>
      <c r="ZQ3" s="11">
        <f t="shared" si="10"/>
        <v>1.8732599999999999E-3</v>
      </c>
      <c r="ZR3" s="11">
        <f t="shared" si="10"/>
        <v>1.8733714999999557E-3</v>
      </c>
      <c r="ZS3" s="11">
        <f t="shared" si="10"/>
        <v>1.88021E-3</v>
      </c>
      <c r="ZT3" s="11">
        <f t="shared" si="10"/>
        <v>1.8769951199999557E-3</v>
      </c>
      <c r="ZU3" s="11">
        <f t="shared" si="10"/>
        <v>1.8743499999999999E-3</v>
      </c>
      <c r="ZV3" s="11">
        <f t="shared" si="10"/>
        <v>1.8713549999999999E-3</v>
      </c>
      <c r="ZW3" s="11">
        <f t="shared" si="10"/>
        <v>1.864577714999956E-3</v>
      </c>
      <c r="ZX3" s="11">
        <f t="shared" si="10"/>
        <v>1.8794150000000002E-3</v>
      </c>
      <c r="ZY3" s="11">
        <f t="shared" si="10"/>
        <v>1.88477E-3</v>
      </c>
      <c r="ZZ3" s="11">
        <f t="shared" si="10"/>
        <v>1.8656337699999559E-3</v>
      </c>
      <c r="AAA3" s="11">
        <f t="shared" si="10"/>
        <v>1.8543650000000002E-3</v>
      </c>
      <c r="AAB3" s="11">
        <f t="shared" si="10"/>
        <v>1.8645927300001677E-3</v>
      </c>
      <c r="AAC3" s="11">
        <f t="shared" si="10"/>
        <v>1.8721200000000001E-3</v>
      </c>
      <c r="AAD3" s="11">
        <f t="shared" si="10"/>
        <v>1.8757649999999999E-3</v>
      </c>
      <c r="AAE3" s="11">
        <f t="shared" ref="AAE3:ACP3" si="11">(AAE1-AAD1)*(AAD2+AAE2)/2</f>
        <v>1.8647178549999559E-3</v>
      </c>
      <c r="AAF3" s="11">
        <f t="shared" si="11"/>
        <v>1.8558749999999999E-3</v>
      </c>
      <c r="AAG3" s="11">
        <f t="shared" si="11"/>
        <v>1.8690121449999558E-3</v>
      </c>
      <c r="AAH3" s="11">
        <f t="shared" si="11"/>
        <v>1.8688799999999998E-3</v>
      </c>
      <c r="AAI3" s="11">
        <f t="shared" si="11"/>
        <v>1.8612149999999998E-3</v>
      </c>
      <c r="AAJ3" s="11">
        <f t="shared" si="11"/>
        <v>1.8613294699999559E-3</v>
      </c>
      <c r="AAK3" s="11">
        <f t="shared" si="11"/>
        <v>1.861075E-3</v>
      </c>
      <c r="AAL3" s="11">
        <f t="shared" si="11"/>
        <v>1.8749249999999999E-3</v>
      </c>
      <c r="AAM3" s="11">
        <f t="shared" si="11"/>
        <v>1.8753785050001689E-3</v>
      </c>
      <c r="AAN3" s="11">
        <f t="shared" si="11"/>
        <v>1.8625400000000002E-3</v>
      </c>
      <c r="AAO3" s="11">
        <f t="shared" si="11"/>
        <v>1.8556150000000001E-3</v>
      </c>
      <c r="AAP3" s="11">
        <f t="shared" si="11"/>
        <v>1.8549080549999561E-3</v>
      </c>
      <c r="AAQ3" s="11">
        <f t="shared" si="11"/>
        <v>1.859185E-3</v>
      </c>
      <c r="AAR3" s="11">
        <f t="shared" si="11"/>
        <v>1.862370509999956E-3</v>
      </c>
      <c r="AAS3" s="11">
        <f t="shared" si="11"/>
        <v>1.86045E-3</v>
      </c>
      <c r="AAT3" s="11">
        <f t="shared" si="11"/>
        <v>1.8651750000000002E-3</v>
      </c>
      <c r="AAU3" s="11">
        <f t="shared" si="11"/>
        <v>1.8617498899999559E-3</v>
      </c>
      <c r="AAV3" s="11">
        <f t="shared" si="11"/>
        <v>1.8556499999999999E-3</v>
      </c>
      <c r="AAW3" s="11">
        <f t="shared" si="11"/>
        <v>1.8578850000000001E-3</v>
      </c>
      <c r="AAX3" s="11">
        <f t="shared" si="11"/>
        <v>1.8568149599999563E-3</v>
      </c>
      <c r="AAY3" s="11">
        <f t="shared" si="11"/>
        <v>1.8538949999999999E-3</v>
      </c>
      <c r="AAZ3" s="11">
        <f t="shared" si="11"/>
        <v>1.868471605000168E-3</v>
      </c>
      <c r="ABA3" s="11">
        <f t="shared" si="11"/>
        <v>1.8694149999999999E-3</v>
      </c>
      <c r="ABB3" s="11">
        <f t="shared" si="11"/>
        <v>1.8669749999999999E-3</v>
      </c>
      <c r="ABC3" s="11">
        <f t="shared" si="11"/>
        <v>1.8734665949999558E-3</v>
      </c>
      <c r="ABD3" s="11">
        <f t="shared" si="11"/>
        <v>1.8635800000000001E-3</v>
      </c>
      <c r="ABE3" s="11">
        <f t="shared" si="11"/>
        <v>1.8574099999999999E-3</v>
      </c>
      <c r="ABF3" s="11">
        <f t="shared" si="11"/>
        <v>1.8532964449999561E-3</v>
      </c>
      <c r="ABG3" s="11">
        <f t="shared" si="11"/>
        <v>1.849615E-3</v>
      </c>
      <c r="ABH3" s="11">
        <f t="shared" si="11"/>
        <v>1.8664696049999559E-3</v>
      </c>
      <c r="ABI3" s="11">
        <f t="shared" si="11"/>
        <v>1.864875E-3</v>
      </c>
      <c r="ABJ3" s="11">
        <f t="shared" si="11"/>
        <v>1.8470349999999999E-3</v>
      </c>
      <c r="ABK3" s="11">
        <f t="shared" si="11"/>
        <v>1.8460091649999564E-3</v>
      </c>
      <c r="ABL3" s="11">
        <f t="shared" si="11"/>
        <v>1.8519350000000001E-3</v>
      </c>
      <c r="ABM3" s="11">
        <f t="shared" si="11"/>
        <v>1.85136E-3</v>
      </c>
      <c r="ABN3" s="11">
        <f t="shared" si="11"/>
        <v>1.8521152650001667E-3</v>
      </c>
      <c r="ABO3" s="11">
        <f t="shared" si="11"/>
        <v>1.854615E-3</v>
      </c>
      <c r="ABP3" s="11">
        <f t="shared" si="11"/>
        <v>1.8489671199999561E-3</v>
      </c>
      <c r="ABQ3" s="11">
        <f t="shared" si="11"/>
        <v>1.8505850000000001E-3</v>
      </c>
      <c r="ABR3" s="11">
        <f t="shared" si="11"/>
        <v>1.8520450000000001E-3</v>
      </c>
      <c r="ABS3" s="11">
        <f t="shared" si="11"/>
        <v>1.8530411899999562E-3</v>
      </c>
      <c r="ABT3" s="11">
        <f t="shared" si="11"/>
        <v>1.860865E-3</v>
      </c>
      <c r="ABU3" s="11">
        <f t="shared" si="11"/>
        <v>1.8523350000000001E-3</v>
      </c>
      <c r="ABV3" s="11">
        <f t="shared" si="11"/>
        <v>1.8454135699999565E-3</v>
      </c>
      <c r="ABW3" s="11">
        <f t="shared" si="11"/>
        <v>1.8597850000000001E-3</v>
      </c>
      <c r="ABX3" s="11">
        <f t="shared" si="11"/>
        <v>1.8583014449999561E-3</v>
      </c>
      <c r="ABY3" s="11">
        <f t="shared" si="11"/>
        <v>1.852505E-3</v>
      </c>
      <c r="ABZ3" s="11">
        <f t="shared" si="11"/>
        <v>1.855345E-3</v>
      </c>
      <c r="ACA3" s="11">
        <f t="shared" si="11"/>
        <v>1.8499731250001664E-3</v>
      </c>
      <c r="ACB3" s="11">
        <f t="shared" si="11"/>
        <v>1.850665E-3</v>
      </c>
      <c r="ACC3" s="11">
        <f t="shared" si="11"/>
        <v>1.85016E-3</v>
      </c>
      <c r="ACD3" s="11">
        <f t="shared" si="11"/>
        <v>1.8449581149999564E-3</v>
      </c>
      <c r="ACE3" s="11">
        <f t="shared" si="11"/>
        <v>1.84428E-3</v>
      </c>
      <c r="ACF3" s="11">
        <f t="shared" si="11"/>
        <v>1.8554586049999561E-3</v>
      </c>
      <c r="ACG3" s="11">
        <f t="shared" si="11"/>
        <v>1.85659E-3</v>
      </c>
      <c r="ACH3" s="11">
        <f t="shared" si="11"/>
        <v>1.85878E-3</v>
      </c>
      <c r="ACI3" s="11">
        <f t="shared" si="11"/>
        <v>1.8468049599999565E-3</v>
      </c>
      <c r="ACJ3" s="11">
        <f t="shared" si="11"/>
        <v>1.8329050000000001E-3</v>
      </c>
      <c r="ACK3" s="11">
        <f t="shared" si="11"/>
        <v>1.8603600000000001E-3</v>
      </c>
      <c r="ACL3" s="11">
        <f t="shared" si="11"/>
        <v>1.8646577949999559E-3</v>
      </c>
      <c r="ACM3" s="11">
        <f t="shared" si="11"/>
        <v>1.83876E-3</v>
      </c>
      <c r="ACN3" s="11">
        <f t="shared" si="11"/>
        <v>1.8536417900001667E-3</v>
      </c>
      <c r="ACO3" s="11">
        <f t="shared" si="11"/>
        <v>1.8507250000000001E-3</v>
      </c>
      <c r="ACP3" s="11">
        <f t="shared" si="11"/>
        <v>1.8343949999999999E-3</v>
      </c>
      <c r="ACQ3" s="11">
        <f t="shared" ref="ACQ3:AFB3" si="12">(ACQ1-ACP1)*(ACP2+ACQ2)/2</f>
        <v>1.8478159699999565E-3</v>
      </c>
      <c r="ACR3" s="11">
        <f t="shared" si="12"/>
        <v>1.8465000000000001E-3</v>
      </c>
      <c r="ACS3" s="11">
        <f t="shared" si="12"/>
        <v>1.8341849999999999E-3</v>
      </c>
      <c r="ACT3" s="11">
        <f t="shared" si="12"/>
        <v>1.8417098699999564E-3</v>
      </c>
      <c r="ACU3" s="11">
        <f t="shared" si="12"/>
        <v>1.84479E-3</v>
      </c>
      <c r="ACV3" s="11">
        <f t="shared" si="12"/>
        <v>1.8429010599999565E-3</v>
      </c>
      <c r="ACW3" s="11">
        <f t="shared" si="12"/>
        <v>1.8324249999999999E-3</v>
      </c>
      <c r="ACX3" s="11">
        <f t="shared" si="12"/>
        <v>1.8284099999999999E-3</v>
      </c>
      <c r="ACY3" s="11">
        <f t="shared" si="12"/>
        <v>1.834908075000165E-3</v>
      </c>
      <c r="ACZ3" s="11">
        <f t="shared" si="12"/>
        <v>1.832745E-3</v>
      </c>
      <c r="ADA3" s="11">
        <f t="shared" si="12"/>
        <v>1.84399E-3</v>
      </c>
      <c r="ADB3" s="11">
        <f t="shared" si="12"/>
        <v>1.8493725249999564E-3</v>
      </c>
      <c r="ADC3" s="11">
        <f t="shared" si="12"/>
        <v>1.8300399999999998E-3</v>
      </c>
      <c r="ADD3" s="11">
        <f t="shared" si="12"/>
        <v>1.8268450199999569E-3</v>
      </c>
      <c r="ADE3" s="11">
        <f t="shared" si="12"/>
        <v>1.8423650000000001E-3</v>
      </c>
      <c r="ADF3" s="11">
        <f t="shared" si="12"/>
        <v>1.8500000000000001E-3</v>
      </c>
      <c r="ADG3" s="11">
        <f t="shared" si="12"/>
        <v>1.8357639299999568E-3</v>
      </c>
      <c r="ADH3" s="11">
        <f t="shared" si="12"/>
        <v>1.827345E-3</v>
      </c>
      <c r="ADI3" s="11">
        <f t="shared" si="12"/>
        <v>1.82704E-3</v>
      </c>
      <c r="ADJ3" s="11">
        <f t="shared" si="12"/>
        <v>1.8308289999999566E-3</v>
      </c>
      <c r="ADK3" s="11">
        <f t="shared" si="12"/>
        <v>1.8285949999999999E-3</v>
      </c>
      <c r="ADL3" s="11">
        <f t="shared" si="12"/>
        <v>1.8431613200001657E-3</v>
      </c>
      <c r="ADM3" s="11">
        <f t="shared" si="12"/>
        <v>1.8440449999999999E-3</v>
      </c>
      <c r="ADN3" s="11">
        <f t="shared" si="12"/>
        <v>1.824315E-3</v>
      </c>
      <c r="ADO3" s="11">
        <f t="shared" si="12"/>
        <v>1.8333014699999566E-3</v>
      </c>
      <c r="ADP3" s="11">
        <f t="shared" si="12"/>
        <v>1.8368400000000002E-3</v>
      </c>
      <c r="ADQ3" s="11">
        <f t="shared" si="12"/>
        <v>1.8318900000000001E-3</v>
      </c>
      <c r="ADR3" s="11">
        <f t="shared" si="12"/>
        <v>1.8415847449999563E-3</v>
      </c>
      <c r="ADS3" s="11">
        <f t="shared" si="12"/>
        <v>1.843875E-3</v>
      </c>
      <c r="ADT3" s="11">
        <f t="shared" si="12"/>
        <v>1.8282263999999571E-3</v>
      </c>
      <c r="ADU3" s="11">
        <f t="shared" si="12"/>
        <v>1.8210050000000001E-3</v>
      </c>
      <c r="ADV3" s="11">
        <f t="shared" si="12"/>
        <v>1.8341550000000001E-3</v>
      </c>
      <c r="ADW3" s="11">
        <f t="shared" si="12"/>
        <v>1.8364345999999567E-3</v>
      </c>
      <c r="ADX3" s="11">
        <f t="shared" si="12"/>
        <v>1.8389700000000001E-3</v>
      </c>
      <c r="ADY3" s="11">
        <f t="shared" si="12"/>
        <v>1.832415E-3</v>
      </c>
      <c r="ADZ3" s="11">
        <f t="shared" si="12"/>
        <v>1.8224456250001638E-3</v>
      </c>
      <c r="AEA3" s="11">
        <f t="shared" si="12"/>
        <v>1.826605E-3</v>
      </c>
      <c r="AEB3" s="11">
        <f t="shared" si="12"/>
        <v>1.8297078799999569E-3</v>
      </c>
      <c r="AEC3" s="11">
        <f t="shared" si="12"/>
        <v>1.825695E-3</v>
      </c>
      <c r="AED3" s="11">
        <f t="shared" si="12"/>
        <v>1.8204549999999999E-3</v>
      </c>
      <c r="AEE3" s="11">
        <f t="shared" si="12"/>
        <v>1.827425599999957E-3</v>
      </c>
      <c r="AEF3" s="11">
        <f t="shared" si="12"/>
        <v>1.82924E-3</v>
      </c>
      <c r="AEG3" s="11">
        <f t="shared" si="12"/>
        <v>1.819565E-3</v>
      </c>
      <c r="AEH3" s="11">
        <f t="shared" si="12"/>
        <v>1.8180061899999572E-3</v>
      </c>
      <c r="AEI3" s="11">
        <f t="shared" si="12"/>
        <v>1.81481E-3</v>
      </c>
      <c r="AEJ3" s="11">
        <f t="shared" si="12"/>
        <v>1.8165947799999571E-3</v>
      </c>
      <c r="AEK3" s="11">
        <f t="shared" si="12"/>
        <v>1.8287199999999998E-3</v>
      </c>
      <c r="AEL3" s="11">
        <f t="shared" si="12"/>
        <v>1.825405E-3</v>
      </c>
      <c r="AEM3" s="11">
        <f t="shared" si="12"/>
        <v>1.812715905000163E-3</v>
      </c>
      <c r="AEN3" s="11">
        <f t="shared" si="12"/>
        <v>1.81628E-3</v>
      </c>
      <c r="AEO3" s="11">
        <f t="shared" si="12"/>
        <v>1.819745E-3</v>
      </c>
      <c r="AEP3" s="11">
        <f t="shared" si="12"/>
        <v>1.8251583349999569E-3</v>
      </c>
      <c r="AEQ3" s="11">
        <f t="shared" si="12"/>
        <v>1.8263049999999999E-3</v>
      </c>
      <c r="AER3" s="11">
        <f t="shared" si="12"/>
        <v>1.8231363149999568E-3</v>
      </c>
      <c r="AES3" s="11">
        <f t="shared" si="12"/>
        <v>1.8170700000000001E-3</v>
      </c>
      <c r="AET3" s="11">
        <f t="shared" si="12"/>
        <v>1.8180150000000001E-3</v>
      </c>
      <c r="AEU3" s="11">
        <f t="shared" si="12"/>
        <v>1.8250882649999568E-3</v>
      </c>
      <c r="AEV3" s="11">
        <f t="shared" si="12"/>
        <v>1.8277599999999999E-3</v>
      </c>
      <c r="AEW3" s="11">
        <f t="shared" si="12"/>
        <v>1.8250800000000002E-3</v>
      </c>
      <c r="AEX3" s="11">
        <f t="shared" si="12"/>
        <v>1.826379554999957E-3</v>
      </c>
      <c r="AEY3" s="11">
        <f t="shared" si="12"/>
        <v>1.82128E-3</v>
      </c>
      <c r="AEZ3" s="11">
        <f t="shared" si="12"/>
        <v>1.8119601500001629E-3</v>
      </c>
      <c r="AFA3" s="11">
        <f t="shared" si="12"/>
        <v>1.8209949999999999E-3</v>
      </c>
      <c r="AFB3" s="11">
        <f t="shared" si="12"/>
        <v>1.8346700000000001E-3</v>
      </c>
      <c r="AFC3" s="11">
        <f t="shared" ref="AFC3:AHN3" si="13">(AFC1-AFB1)*(AFB2+AFC2)/2</f>
        <v>1.8197979799999568E-3</v>
      </c>
      <c r="AFD3" s="11">
        <f t="shared" si="13"/>
        <v>1.8107150000000001E-3</v>
      </c>
      <c r="AFE3" s="11">
        <f t="shared" si="13"/>
        <v>1.8269149999999999E-3</v>
      </c>
      <c r="AFF3" s="11">
        <f t="shared" si="13"/>
        <v>1.8258440199999568E-3</v>
      </c>
      <c r="AFG3" s="11">
        <f t="shared" si="13"/>
        <v>1.8108149999999999E-3</v>
      </c>
      <c r="AFH3" s="11">
        <f t="shared" si="13"/>
        <v>1.8138E-3</v>
      </c>
      <c r="AFI3" s="11">
        <f t="shared" si="13"/>
        <v>1.815533719999957E-3</v>
      </c>
      <c r="AFJ3" s="11">
        <f t="shared" si="13"/>
        <v>1.8081149999999999E-3</v>
      </c>
      <c r="AFK3" s="11">
        <f t="shared" si="13"/>
        <v>1.8121653550001631E-3</v>
      </c>
      <c r="AFL3" s="11">
        <f t="shared" si="13"/>
        <v>1.80945E-3</v>
      </c>
      <c r="AFM3" s="11">
        <f t="shared" si="13"/>
        <v>1.8030749999999999E-3</v>
      </c>
      <c r="AFN3" s="11">
        <f t="shared" si="13"/>
        <v>1.8098180099999574E-3</v>
      </c>
      <c r="AFO3" s="11">
        <f t="shared" si="13"/>
        <v>1.8083800000000001E-3</v>
      </c>
      <c r="AFP3" s="11">
        <f t="shared" si="13"/>
        <v>1.8081513449999572E-3</v>
      </c>
      <c r="AFQ3" s="11">
        <f t="shared" si="13"/>
        <v>1.8132650000000001E-3</v>
      </c>
      <c r="AFR3" s="11">
        <f t="shared" si="13"/>
        <v>1.813535E-3</v>
      </c>
      <c r="AFS3" s="11">
        <f t="shared" si="13"/>
        <v>1.8089371299999575E-3</v>
      </c>
      <c r="AFT3" s="11">
        <f t="shared" si="13"/>
        <v>1.8008099999999999E-3</v>
      </c>
      <c r="AFU3" s="11">
        <f t="shared" si="13"/>
        <v>1.807265E-3</v>
      </c>
      <c r="AFV3" s="11">
        <f t="shared" si="13"/>
        <v>1.8082063999999573E-3</v>
      </c>
      <c r="AFW3" s="11">
        <f t="shared" si="13"/>
        <v>1.8024600000000001E-3</v>
      </c>
      <c r="AFX3" s="11">
        <f t="shared" si="13"/>
        <v>1.8068300000000002E-3</v>
      </c>
      <c r="AFY3" s="11">
        <f t="shared" si="13"/>
        <v>1.8052184150001624E-3</v>
      </c>
      <c r="AFZ3" s="11">
        <f t="shared" si="13"/>
        <v>1.8036199999999999E-3</v>
      </c>
      <c r="AGA3" s="11">
        <f t="shared" si="13"/>
        <v>1.7998480499999572E-3</v>
      </c>
      <c r="AGB3" s="11">
        <f t="shared" si="13"/>
        <v>1.8115599999999998E-3</v>
      </c>
      <c r="AGC3" s="11">
        <f t="shared" si="13"/>
        <v>1.8175649999999999E-3</v>
      </c>
      <c r="AGD3" s="11">
        <f t="shared" si="13"/>
        <v>1.8006238249999573E-3</v>
      </c>
      <c r="AGE3" s="11">
        <f t="shared" si="13"/>
        <v>1.8033699999999999E-3</v>
      </c>
      <c r="AGF3" s="11">
        <f t="shared" si="13"/>
        <v>1.822965E-3</v>
      </c>
      <c r="AGG3" s="11">
        <f t="shared" si="13"/>
        <v>1.815103289999957E-3</v>
      </c>
      <c r="AGH3" s="11">
        <f t="shared" si="13"/>
        <v>1.7981550000000001E-3</v>
      </c>
      <c r="AGI3" s="11">
        <f t="shared" si="13"/>
        <v>1.8116348249999574E-3</v>
      </c>
      <c r="AGJ3" s="11">
        <f t="shared" si="13"/>
        <v>1.80886E-3</v>
      </c>
      <c r="AGK3" s="11">
        <f t="shared" si="13"/>
        <v>1.7938849999999998E-3</v>
      </c>
      <c r="AGL3" s="11">
        <f t="shared" si="13"/>
        <v>1.7951883950001613E-3</v>
      </c>
      <c r="AGM3" s="11">
        <f t="shared" si="13"/>
        <v>1.7966549999999999E-3</v>
      </c>
      <c r="AGN3" s="11">
        <f t="shared" si="13"/>
        <v>1.7953185249999575E-3</v>
      </c>
      <c r="AGO3" s="11">
        <f t="shared" si="13"/>
        <v>1.8053700000000002E-3</v>
      </c>
      <c r="AGP3" s="11">
        <f t="shared" si="13"/>
        <v>1.8064800000000001E-3</v>
      </c>
      <c r="AGQ3" s="11">
        <f t="shared" si="13"/>
        <v>1.7928510599999577E-3</v>
      </c>
      <c r="AGR3" s="11">
        <f t="shared" si="13"/>
        <v>1.7865450000000001E-3</v>
      </c>
      <c r="AGS3" s="11">
        <f t="shared" si="13"/>
        <v>1.791345E-3</v>
      </c>
      <c r="AGT3" s="11">
        <f t="shared" si="13"/>
        <v>1.7955487549999576E-3</v>
      </c>
      <c r="AGU3" s="11">
        <f t="shared" si="13"/>
        <v>1.8005299999999998E-3</v>
      </c>
      <c r="AGV3" s="11">
        <f t="shared" si="13"/>
        <v>1.807185E-3</v>
      </c>
      <c r="AGW3" s="11">
        <f t="shared" si="13"/>
        <v>1.8004636649999576E-3</v>
      </c>
      <c r="AGX3" s="11">
        <f t="shared" si="13"/>
        <v>1.8000550000000001E-3</v>
      </c>
      <c r="AGY3" s="11">
        <f t="shared" si="13"/>
        <v>1.8049381350001624E-3</v>
      </c>
      <c r="AGZ3" s="11">
        <f t="shared" si="13"/>
        <v>1.7976450000000001E-3</v>
      </c>
      <c r="AHA3" s="11">
        <f t="shared" si="13"/>
        <v>1.7960749999999998E-3</v>
      </c>
      <c r="AHB3" s="11">
        <f t="shared" si="13"/>
        <v>1.7931113199999575E-3</v>
      </c>
      <c r="AHC3" s="11">
        <f t="shared" si="13"/>
        <v>1.7949649999999999E-3</v>
      </c>
      <c r="AHD3" s="11">
        <f t="shared" si="13"/>
        <v>1.7994876899999576E-3</v>
      </c>
      <c r="AHE3" s="11">
        <f t="shared" si="13"/>
        <v>1.792285E-3</v>
      </c>
      <c r="AHF3" s="11">
        <f t="shared" si="13"/>
        <v>1.7942800000000001E-3</v>
      </c>
      <c r="AHG3" s="11">
        <f t="shared" si="13"/>
        <v>1.7945227299999576E-3</v>
      </c>
      <c r="AHH3" s="11">
        <f t="shared" si="13"/>
        <v>1.78342E-3</v>
      </c>
      <c r="AHI3" s="11">
        <f t="shared" si="13"/>
        <v>1.78367E-3</v>
      </c>
      <c r="AHJ3" s="11">
        <f t="shared" si="13"/>
        <v>1.7868100249999578E-3</v>
      </c>
      <c r="AHK3" s="11">
        <f t="shared" si="13"/>
        <v>1.7844800000000002E-3</v>
      </c>
      <c r="AHL3" s="11">
        <f t="shared" si="13"/>
        <v>1.7915450000000001E-3</v>
      </c>
      <c r="AHM3" s="11">
        <f t="shared" si="13"/>
        <v>1.7945727800001614E-3</v>
      </c>
      <c r="AHN3" s="11">
        <f t="shared" si="13"/>
        <v>1.78491E-3</v>
      </c>
      <c r="AHO3" s="11">
        <f t="shared" ref="AHO3:AJZ3" si="14">(AHO1-AHN1)*(AHN2+AHO2)/2</f>
        <v>1.785398614999958E-3</v>
      </c>
      <c r="AHP3" s="11">
        <f t="shared" si="14"/>
        <v>1.7930849999999998E-3</v>
      </c>
      <c r="AHQ3" s="11">
        <f t="shared" si="14"/>
        <v>1.79485E-3</v>
      </c>
      <c r="AHR3" s="11">
        <f t="shared" si="14"/>
        <v>1.7883115249999577E-3</v>
      </c>
      <c r="AHS3" s="11">
        <f t="shared" si="14"/>
        <v>3.5694699999999996E-2</v>
      </c>
      <c r="AHT3" s="11">
        <f t="shared" si="14"/>
        <v>3.5542600000000001E-2</v>
      </c>
      <c r="AHU3" s="11">
        <f t="shared" si="14"/>
        <v>3.5264863154999958E-2</v>
      </c>
      <c r="AHV3" s="11">
        <f t="shared" si="14"/>
        <v>3.5235799999999998E-2</v>
      </c>
      <c r="AHW3" s="11">
        <f t="shared" si="14"/>
        <v>3.5143714020000119E-2</v>
      </c>
      <c r="AHX3" s="11">
        <f t="shared" si="14"/>
        <v>3.5051800000000001E-2</v>
      </c>
      <c r="AHY3" s="11">
        <f t="shared" si="14"/>
        <v>3.4932899999999802E-2</v>
      </c>
      <c r="AHZ3" s="11">
        <f t="shared" si="14"/>
        <v>3.46606E-2</v>
      </c>
      <c r="AIA3" s="11">
        <f t="shared" si="14"/>
        <v>3.4497600000000003E-2</v>
      </c>
      <c r="AIB3" s="11">
        <f t="shared" si="14"/>
        <v>3.4490600000000003E-2</v>
      </c>
      <c r="AIC3" s="11">
        <f t="shared" si="14"/>
        <v>3.4414500000000001E-2</v>
      </c>
      <c r="AID3" s="11">
        <f t="shared" si="14"/>
        <v>3.4394400000000006E-2</v>
      </c>
      <c r="AIE3" s="11">
        <f t="shared" si="14"/>
        <v>3.4242999999999996E-2</v>
      </c>
      <c r="AIF3" s="11">
        <f t="shared" si="14"/>
        <v>3.4065999999999999E-2</v>
      </c>
      <c r="AIG3" s="11">
        <f t="shared" si="14"/>
        <v>3.3929399999999998E-2</v>
      </c>
      <c r="AIH3" s="11">
        <f t="shared" si="14"/>
        <v>3.3727500000000001E-2</v>
      </c>
      <c r="AII3" s="11">
        <f t="shared" si="14"/>
        <v>3.3686399999999998E-2</v>
      </c>
      <c r="AIJ3" s="11">
        <f t="shared" si="14"/>
        <v>3.3749000000000001E-2</v>
      </c>
      <c r="AIK3" s="11">
        <f t="shared" si="14"/>
        <v>3.36329E-2</v>
      </c>
      <c r="AIL3" s="11">
        <f t="shared" si="14"/>
        <v>3.3329400000000002E-2</v>
      </c>
      <c r="AIM3" s="11">
        <f t="shared" si="14"/>
        <v>3.33361E-2</v>
      </c>
      <c r="AIN3" s="11">
        <f t="shared" si="14"/>
        <v>3.3301199999999996E-2</v>
      </c>
      <c r="AIO3" s="11">
        <f t="shared" si="14"/>
        <v>3.3047315399999985E-2</v>
      </c>
      <c r="AIP3" s="11">
        <f t="shared" si="14"/>
        <v>3.27596E-2</v>
      </c>
      <c r="AIQ3" s="11">
        <f t="shared" si="14"/>
        <v>3.2883499999999996E-2</v>
      </c>
      <c r="AIR3" s="11">
        <f t="shared" si="14"/>
        <v>3.3301400000000002E-2</v>
      </c>
      <c r="AIS3" s="11">
        <f t="shared" si="14"/>
        <v>3.3171600000000002E-2</v>
      </c>
      <c r="AIT3" s="11">
        <f t="shared" si="14"/>
        <v>3.2651399999999997E-2</v>
      </c>
      <c r="AIU3" s="11">
        <f t="shared" si="14"/>
        <v>3.25644E-2</v>
      </c>
      <c r="AIV3" s="11">
        <f t="shared" si="14"/>
        <v>3.2754999999999999E-2</v>
      </c>
      <c r="AIW3" s="11">
        <f t="shared" si="14"/>
        <v>3.2552999999999999E-2</v>
      </c>
      <c r="AIX3" s="11">
        <f t="shared" si="14"/>
        <v>3.2335500000000003E-2</v>
      </c>
      <c r="AIY3" s="11">
        <f t="shared" si="14"/>
        <v>3.2184099999999993E-2</v>
      </c>
      <c r="AIZ3" s="11">
        <f t="shared" si="14"/>
        <v>3.1960799999999998E-2</v>
      </c>
      <c r="AJA3" s="11">
        <f t="shared" si="14"/>
        <v>3.2173500000000001E-2</v>
      </c>
      <c r="AJB3" s="11">
        <f t="shared" si="14"/>
        <v>3.2176400000000001E-2</v>
      </c>
      <c r="AJC3" s="11">
        <f t="shared" si="14"/>
        <v>3.1890599999999998E-2</v>
      </c>
      <c r="AJD3" s="11">
        <f t="shared" si="14"/>
        <v>3.1788499999999997E-2</v>
      </c>
      <c r="AJE3" s="11">
        <f t="shared" si="14"/>
        <v>3.1710500000000003E-2</v>
      </c>
      <c r="AJF3" s="11">
        <f t="shared" si="14"/>
        <v>3.1680399999999997E-2</v>
      </c>
      <c r="AJG3" s="11">
        <f t="shared" si="14"/>
        <v>3.1641599999999999E-2</v>
      </c>
      <c r="AJH3" s="11">
        <f t="shared" si="14"/>
        <v>3.1761499999999998E-2</v>
      </c>
      <c r="AJI3" s="11">
        <f t="shared" si="14"/>
        <v>3.1561000000000006E-2</v>
      </c>
      <c r="AJJ3" s="11">
        <f t="shared" si="14"/>
        <v>3.1379400000000002E-2</v>
      </c>
      <c r="AJK3" s="11">
        <f t="shared" si="14"/>
        <v>3.1382699999999999E-2</v>
      </c>
      <c r="AJL3" s="11">
        <f t="shared" si="14"/>
        <v>3.1078499999999995E-2</v>
      </c>
      <c r="AJM3" s="11">
        <f t="shared" si="14"/>
        <v>3.0922599999999998E-2</v>
      </c>
      <c r="AJN3" s="11">
        <f t="shared" si="14"/>
        <v>3.0879699999999996E-2</v>
      </c>
      <c r="AJO3" s="11">
        <f t="shared" si="14"/>
        <v>3.0931357949999985E-2</v>
      </c>
      <c r="AJP3" s="11">
        <f t="shared" si="14"/>
        <v>3.0890800000000003E-2</v>
      </c>
      <c r="AJQ3" s="11">
        <f t="shared" si="14"/>
        <v>3.0707600000000002E-2</v>
      </c>
      <c r="AJR3" s="11">
        <f t="shared" si="14"/>
        <v>3.0750899999999998E-2</v>
      </c>
      <c r="AJS3" s="11">
        <f t="shared" si="14"/>
        <v>3.0739000000000002E-2</v>
      </c>
      <c r="AJT3" s="11">
        <f t="shared" si="14"/>
        <v>3.0570400000000001E-2</v>
      </c>
      <c r="AJU3" s="11">
        <f t="shared" si="14"/>
        <v>3.0399900000000001E-2</v>
      </c>
      <c r="AJV3" s="11">
        <f t="shared" si="14"/>
        <v>3.0291099999999998E-2</v>
      </c>
      <c r="AJW3" s="11">
        <f t="shared" si="14"/>
        <v>3.0293400000000002E-2</v>
      </c>
      <c r="AJX3" s="11">
        <f t="shared" si="14"/>
        <v>3.0224400000000342E-2</v>
      </c>
      <c r="AJY3" s="11">
        <f t="shared" si="14"/>
        <v>3.0118499999999999E-2</v>
      </c>
      <c r="AJZ3" s="11">
        <f t="shared" si="14"/>
        <v>2.9898600000000001E-2</v>
      </c>
      <c r="AKA3" s="11">
        <f t="shared" ref="AKA3:AML3" si="15">(AKA1-AJZ1)*(AJZ2+AKA2)/2</f>
        <v>2.9711700000000001E-2</v>
      </c>
      <c r="AKB3" s="11">
        <f t="shared" si="15"/>
        <v>2.9756799999999996E-2</v>
      </c>
      <c r="AKC3" s="11">
        <f t="shared" si="15"/>
        <v>2.9878700000000001E-2</v>
      </c>
      <c r="AKD3" s="11">
        <f t="shared" si="15"/>
        <v>2.9818799999999999E-2</v>
      </c>
      <c r="AKE3" s="11">
        <f t="shared" si="15"/>
        <v>2.97954E-2</v>
      </c>
      <c r="AKF3" s="11">
        <f t="shared" si="15"/>
        <v>2.9623000000000003E-2</v>
      </c>
      <c r="AKG3" s="11">
        <f t="shared" si="15"/>
        <v>2.94974E-2</v>
      </c>
      <c r="AKH3" s="11">
        <f t="shared" si="15"/>
        <v>2.9589999999999998E-2</v>
      </c>
      <c r="AKI3" s="11">
        <f t="shared" si="15"/>
        <v>2.94624E-2</v>
      </c>
      <c r="AKJ3" s="11">
        <f t="shared" si="15"/>
        <v>2.9425600000000003E-2</v>
      </c>
      <c r="AKK3" s="11">
        <f t="shared" si="15"/>
        <v>2.9561900000000002E-2</v>
      </c>
      <c r="AKL3" s="11">
        <f t="shared" si="15"/>
        <v>2.9493000000000002E-2</v>
      </c>
      <c r="AKM3" s="11">
        <f t="shared" si="15"/>
        <v>2.9329999999999998E-2</v>
      </c>
      <c r="AKN3" s="11">
        <f t="shared" si="15"/>
        <v>2.9252900000000002E-2</v>
      </c>
      <c r="AKO3" s="11">
        <f t="shared" si="15"/>
        <v>2.90259E-2</v>
      </c>
      <c r="AKP3" s="11">
        <f t="shared" si="15"/>
        <v>2.8880733149999661E-2</v>
      </c>
      <c r="AKQ3" s="11">
        <f t="shared" si="15"/>
        <v>2.8794900000000002E-2</v>
      </c>
      <c r="AKR3" s="11">
        <f t="shared" si="15"/>
        <v>2.8727200000000001E-2</v>
      </c>
      <c r="AKS3" s="11">
        <f t="shared" si="15"/>
        <v>2.8845199999999998E-2</v>
      </c>
      <c r="AKT3" s="11">
        <f t="shared" si="15"/>
        <v>2.8791600000000001E-2</v>
      </c>
      <c r="AKU3" s="11">
        <f t="shared" si="15"/>
        <v>2.8493500000000001E-2</v>
      </c>
      <c r="AKV3" s="11">
        <f t="shared" si="15"/>
        <v>2.8400400000000003E-2</v>
      </c>
      <c r="AKW3" s="11">
        <f t="shared" si="15"/>
        <v>2.8540200000000002E-2</v>
      </c>
      <c r="AKX3" s="11">
        <f t="shared" si="15"/>
        <v>2.8533599999999999E-2</v>
      </c>
      <c r="AKY3" s="11">
        <f t="shared" si="15"/>
        <v>2.8424999999999999E-2</v>
      </c>
      <c r="AKZ3" s="11">
        <f t="shared" si="15"/>
        <v>2.8373499999999996E-2</v>
      </c>
      <c r="ALA3" s="11">
        <f t="shared" si="15"/>
        <v>2.8277700000000003E-2</v>
      </c>
      <c r="ALB3" s="11">
        <f t="shared" si="15"/>
        <v>2.8116700000000001E-2</v>
      </c>
      <c r="ALC3" s="11">
        <f t="shared" si="15"/>
        <v>2.8118400000000002E-2</v>
      </c>
      <c r="ALD3" s="11">
        <f t="shared" si="15"/>
        <v>2.8388800000000002E-2</v>
      </c>
      <c r="ALE3" s="11">
        <f t="shared" si="15"/>
        <v>2.83471E-2</v>
      </c>
      <c r="ALF3" s="11">
        <f t="shared" si="15"/>
        <v>2.8145000000000003E-2</v>
      </c>
      <c r="ALG3" s="11">
        <f t="shared" si="15"/>
        <v>2.81905E-2</v>
      </c>
      <c r="ALH3" s="11">
        <f t="shared" si="15"/>
        <v>2.8072100000000003E-2</v>
      </c>
      <c r="ALI3" s="11">
        <f t="shared" si="15"/>
        <v>2.8043199999999997E-2</v>
      </c>
      <c r="ALJ3" s="11">
        <f t="shared" si="15"/>
        <v>2.8174000000000005E-2</v>
      </c>
      <c r="ALK3" s="11">
        <f t="shared" si="15"/>
        <v>2.8057400000000003E-2</v>
      </c>
      <c r="ALL3" s="11">
        <f t="shared" si="15"/>
        <v>2.77874E-2</v>
      </c>
      <c r="ALM3" s="11">
        <f t="shared" si="15"/>
        <v>2.7629500000000001E-2</v>
      </c>
      <c r="ALN3" s="11">
        <f t="shared" si="15"/>
        <v>2.7641899999999997E-2</v>
      </c>
      <c r="ALO3" s="11">
        <f t="shared" si="15"/>
        <v>2.76758E-2</v>
      </c>
      <c r="ALP3" s="11">
        <f t="shared" si="15"/>
        <v>2.7695941050000304E-2</v>
      </c>
      <c r="ALQ3" s="11">
        <f t="shared" si="15"/>
        <v>2.7567099999999997E-2</v>
      </c>
      <c r="ALR3" s="11">
        <f t="shared" si="15"/>
        <v>2.7570399999999995E-2</v>
      </c>
      <c r="ALS3" s="11">
        <f t="shared" si="15"/>
        <v>2.7827600000000001E-2</v>
      </c>
      <c r="ALT3" s="11">
        <f t="shared" si="15"/>
        <v>2.7693100000000002E-2</v>
      </c>
      <c r="ALU3" s="11">
        <f t="shared" si="15"/>
        <v>2.7496800000000002E-2</v>
      </c>
      <c r="ALV3" s="11">
        <f t="shared" si="15"/>
        <v>2.7536999999999999E-2</v>
      </c>
      <c r="ALW3" s="11">
        <f t="shared" si="15"/>
        <v>2.7426400000000004E-2</v>
      </c>
      <c r="ALX3" s="11">
        <f t="shared" si="15"/>
        <v>2.73703E-2</v>
      </c>
      <c r="ALY3" s="11">
        <f t="shared" si="15"/>
        <v>2.73207E-2</v>
      </c>
      <c r="ALZ3" s="11">
        <f t="shared" si="15"/>
        <v>2.7156300000000001E-2</v>
      </c>
      <c r="AMA3" s="11">
        <f t="shared" si="15"/>
        <v>2.71676E-2</v>
      </c>
      <c r="AMB3" s="11">
        <f t="shared" si="15"/>
        <v>2.7091199999999996E-2</v>
      </c>
      <c r="AMC3" s="11">
        <f t="shared" si="15"/>
        <v>2.6984299999999999E-2</v>
      </c>
      <c r="AMD3" s="11">
        <f t="shared" si="15"/>
        <v>2.7078599999999998E-2</v>
      </c>
      <c r="AME3" s="11">
        <f t="shared" si="15"/>
        <v>2.6978899999999997E-2</v>
      </c>
      <c r="AMF3" s="11">
        <f t="shared" si="15"/>
        <v>2.69451E-2</v>
      </c>
      <c r="AMG3" s="11">
        <f t="shared" si="15"/>
        <v>2.6889900000000001E-2</v>
      </c>
      <c r="AMH3" s="11">
        <f t="shared" si="15"/>
        <v>2.6909500000000003E-2</v>
      </c>
      <c r="AMI3" s="11">
        <f t="shared" si="15"/>
        <v>2.6992099999999998E-2</v>
      </c>
      <c r="AMJ3" s="11">
        <f t="shared" si="15"/>
        <v>2.6903799999999999E-2</v>
      </c>
      <c r="AMK3" s="11">
        <f t="shared" si="15"/>
        <v>2.66774E-2</v>
      </c>
      <c r="AML3" s="11">
        <f t="shared" si="15"/>
        <v>2.6579099999999998E-2</v>
      </c>
      <c r="AMM3" s="11">
        <f t="shared" ref="AMM3:AOX3" si="16">(AMM1-AML1)*(AML2+AMM2)/2</f>
        <v>2.6601200000000002E-2</v>
      </c>
      <c r="AMN3" s="11">
        <f t="shared" si="16"/>
        <v>2.63941E-2</v>
      </c>
      <c r="AMO3" s="11">
        <f t="shared" si="16"/>
        <v>2.63795E-2</v>
      </c>
      <c r="AMP3" s="11">
        <f t="shared" si="16"/>
        <v>2.6373400000000002E-2</v>
      </c>
      <c r="AMQ3" s="11">
        <f t="shared" si="16"/>
        <v>2.6245999999999998E-2</v>
      </c>
      <c r="AMR3" s="11">
        <f t="shared" si="16"/>
        <v>2.61674E-2</v>
      </c>
      <c r="AMS3" s="11">
        <f t="shared" si="16"/>
        <v>2.6283299999999999E-2</v>
      </c>
      <c r="AMT3" s="11">
        <f t="shared" si="16"/>
        <v>2.6318399999999999E-2</v>
      </c>
      <c r="AMU3" s="11">
        <f t="shared" si="16"/>
        <v>2.6294700000000001E-2</v>
      </c>
      <c r="AMV3" s="11">
        <f t="shared" si="16"/>
        <v>2.6201899999999997E-2</v>
      </c>
      <c r="AMW3" s="11">
        <f t="shared" si="16"/>
        <v>2.6008799999999999E-2</v>
      </c>
      <c r="AMX3" s="11">
        <f t="shared" si="16"/>
        <v>2.61569E-2</v>
      </c>
      <c r="AMY3" s="11">
        <f t="shared" si="16"/>
        <v>2.6099399999999998E-2</v>
      </c>
      <c r="AMZ3" s="11">
        <f t="shared" si="16"/>
        <v>2.5816700000000005E-2</v>
      </c>
      <c r="ANA3" s="11">
        <f t="shared" si="16"/>
        <v>2.6034300000000003E-2</v>
      </c>
      <c r="ANB3" s="11">
        <f t="shared" si="16"/>
        <v>2.6072000000000001E-2</v>
      </c>
      <c r="ANC3" s="11">
        <f t="shared" si="16"/>
        <v>2.5808499999999998E-2</v>
      </c>
      <c r="AND3" s="11">
        <f t="shared" si="16"/>
        <v>2.5705799999999997E-2</v>
      </c>
      <c r="ANE3" s="11">
        <f t="shared" si="16"/>
        <v>2.5732600000000001E-2</v>
      </c>
      <c r="ANF3" s="11">
        <f t="shared" si="16"/>
        <v>2.5639900000000004E-2</v>
      </c>
      <c r="ANG3" s="11">
        <f t="shared" si="16"/>
        <v>2.5660300000000004E-2</v>
      </c>
      <c r="ANH3" s="11">
        <f t="shared" si="16"/>
        <v>2.58128E-2</v>
      </c>
      <c r="ANI3" s="11">
        <f t="shared" si="16"/>
        <v>2.5705599999999999E-2</v>
      </c>
      <c r="ANJ3" s="11">
        <f t="shared" si="16"/>
        <v>2.5720600000000003E-2</v>
      </c>
      <c r="ANK3" s="11">
        <f t="shared" si="16"/>
        <v>2.5555100000000001E-2</v>
      </c>
      <c r="ANL3" s="11">
        <f t="shared" si="16"/>
        <v>2.5475400000000002E-2</v>
      </c>
      <c r="ANM3" s="11">
        <f t="shared" si="16"/>
        <v>2.5622500000000003E-2</v>
      </c>
      <c r="ANN3" s="11">
        <f t="shared" si="16"/>
        <v>2.5380799999999999E-2</v>
      </c>
      <c r="ANO3" s="11">
        <f t="shared" si="16"/>
        <v>2.5152000000000001E-2</v>
      </c>
      <c r="ANP3" s="11">
        <f t="shared" si="16"/>
        <v>2.5114500000000001E-2</v>
      </c>
      <c r="ANQ3" s="11">
        <f t="shared" si="16"/>
        <v>2.5384999999999998E-2</v>
      </c>
      <c r="ANR3" s="11">
        <f t="shared" si="16"/>
        <v>2.5537600000000001E-2</v>
      </c>
      <c r="ANS3" s="11">
        <f t="shared" si="16"/>
        <v>2.5379199999999998E-2</v>
      </c>
      <c r="ANT3" s="11">
        <f t="shared" si="16"/>
        <v>2.5242000000000001E-2</v>
      </c>
      <c r="ANU3" s="11">
        <f t="shared" si="16"/>
        <v>2.5171699999999998E-2</v>
      </c>
      <c r="ANV3" s="11">
        <f t="shared" si="16"/>
        <v>2.52369E-2</v>
      </c>
      <c r="ANW3" s="11">
        <f t="shared" si="16"/>
        <v>2.5113799999999999E-2</v>
      </c>
      <c r="ANX3" s="11">
        <f t="shared" si="16"/>
        <v>2.5049999999999999E-2</v>
      </c>
      <c r="ANY3" s="11">
        <f t="shared" si="16"/>
        <v>2.5094100000000001E-2</v>
      </c>
      <c r="ANZ3" s="11">
        <f t="shared" si="16"/>
        <v>2.4998099999999999E-2</v>
      </c>
      <c r="AOA3" s="11">
        <f t="shared" si="16"/>
        <v>2.5041000000000001E-2</v>
      </c>
      <c r="AOB3" s="11">
        <f t="shared" si="16"/>
        <v>2.5031600000000001E-2</v>
      </c>
      <c r="AOC3" s="11">
        <f t="shared" si="16"/>
        <v>2.4784799999999999E-2</v>
      </c>
      <c r="AOD3" s="11">
        <f t="shared" si="16"/>
        <v>2.4901100000000002E-2</v>
      </c>
      <c r="AOE3" s="11">
        <f t="shared" si="16"/>
        <v>2.51468E-2</v>
      </c>
      <c r="AOF3" s="11">
        <f t="shared" si="16"/>
        <v>2.4860899999999998E-2</v>
      </c>
      <c r="AOG3" s="11">
        <f t="shared" si="16"/>
        <v>2.4759299999999998E-2</v>
      </c>
      <c r="AOH3" s="11">
        <f t="shared" si="16"/>
        <v>2.4864999999999998E-2</v>
      </c>
      <c r="AOI3" s="11">
        <f t="shared" si="16"/>
        <v>2.4651899999999997E-2</v>
      </c>
      <c r="AOJ3" s="11">
        <f t="shared" si="16"/>
        <v>2.4691100000000001E-2</v>
      </c>
      <c r="AOK3" s="11">
        <f t="shared" si="16"/>
        <v>2.4672100000000002E-2</v>
      </c>
      <c r="AOL3" s="11">
        <f t="shared" si="16"/>
        <v>2.48547E-2</v>
      </c>
      <c r="AOM3" s="11">
        <f t="shared" si="16"/>
        <v>2.4978800000000002E-2</v>
      </c>
      <c r="AON3" s="11">
        <f t="shared" si="16"/>
        <v>2.4730999999999996E-2</v>
      </c>
      <c r="AOO3" s="11">
        <f t="shared" si="16"/>
        <v>2.4592099999999999E-2</v>
      </c>
      <c r="AOP3" s="11">
        <f t="shared" si="16"/>
        <v>2.4454100000000003E-2</v>
      </c>
      <c r="AOQ3" s="11">
        <f t="shared" si="16"/>
        <v>2.4495300000000001E-2</v>
      </c>
      <c r="AOR3" s="11">
        <f t="shared" si="16"/>
        <v>2.4483000000000001E-2</v>
      </c>
      <c r="AOS3" s="11">
        <f t="shared" si="16"/>
        <v>2.45451E-2</v>
      </c>
      <c r="AOT3" s="11">
        <f t="shared" si="16"/>
        <v>2.4514300000000003E-2</v>
      </c>
      <c r="AOU3" s="11">
        <f t="shared" si="16"/>
        <v>2.43524E-2</v>
      </c>
      <c r="AOV3" s="11">
        <f t="shared" si="16"/>
        <v>2.44722E-2</v>
      </c>
      <c r="AOW3" s="11">
        <f t="shared" si="16"/>
        <v>2.4491199999999998E-2</v>
      </c>
      <c r="AOX3" s="11">
        <f t="shared" si="16"/>
        <v>2.4407700000000001E-2</v>
      </c>
      <c r="AOY3" s="11">
        <f t="shared" ref="AOY3:ARJ3" si="17">(AOY1-AOX1)*(AOX2+AOY2)/2</f>
        <v>2.43027E-2</v>
      </c>
      <c r="AOZ3" s="11">
        <f t="shared" si="17"/>
        <v>2.4628000000000004E-2</v>
      </c>
      <c r="APA3" s="11">
        <f t="shared" si="17"/>
        <v>2.4480300000000003E-2</v>
      </c>
      <c r="APB3" s="11">
        <f t="shared" si="17"/>
        <v>2.3963500000000002E-2</v>
      </c>
      <c r="APC3" s="11">
        <f t="shared" si="17"/>
        <v>2.4256999999999997E-2</v>
      </c>
      <c r="APD3" s="11">
        <f t="shared" si="17"/>
        <v>2.4599099999999999E-2</v>
      </c>
      <c r="APE3" s="11">
        <f t="shared" si="17"/>
        <v>2.4301400000000001E-2</v>
      </c>
      <c r="APF3" s="11">
        <f t="shared" si="17"/>
        <v>2.38733E-2</v>
      </c>
      <c r="APG3" s="11">
        <f t="shared" si="17"/>
        <v>2.3861400000000001E-2</v>
      </c>
      <c r="APH3" s="11">
        <f t="shared" si="17"/>
        <v>2.3950800000000001E-2</v>
      </c>
      <c r="API3" s="11">
        <f t="shared" si="17"/>
        <v>2.39229E-2</v>
      </c>
      <c r="APJ3" s="11">
        <f t="shared" si="17"/>
        <v>2.4066299999999999E-2</v>
      </c>
      <c r="APK3" s="11">
        <f t="shared" si="17"/>
        <v>2.4058200000000002E-2</v>
      </c>
      <c r="APL3" s="11">
        <f t="shared" si="17"/>
        <v>2.3773900000000001E-2</v>
      </c>
      <c r="APM3" s="11">
        <f t="shared" si="17"/>
        <v>2.3729400000000001E-2</v>
      </c>
      <c r="APN3" s="11">
        <f t="shared" si="17"/>
        <v>2.36987E-2</v>
      </c>
      <c r="APO3" s="11">
        <f t="shared" si="17"/>
        <v>2.3697300000000001E-2</v>
      </c>
      <c r="APP3" s="11">
        <f t="shared" si="17"/>
        <v>2.3597399999999998E-2</v>
      </c>
      <c r="APQ3" s="11">
        <f t="shared" si="17"/>
        <v>2.3600000000000003E-2</v>
      </c>
      <c r="APR3" s="11">
        <f t="shared" si="17"/>
        <v>2.3631199999999998E-2</v>
      </c>
      <c r="APS3" s="11">
        <f t="shared" si="17"/>
        <v>2.3505599999999998E-2</v>
      </c>
      <c r="APT3" s="11">
        <f t="shared" si="17"/>
        <v>2.3384499999999996E-2</v>
      </c>
      <c r="APU3" s="11">
        <f t="shared" si="17"/>
        <v>2.31998E-2</v>
      </c>
      <c r="APV3" s="11">
        <f t="shared" si="17"/>
        <v>2.3205199999999999E-2</v>
      </c>
      <c r="APW3" s="11">
        <f t="shared" si="17"/>
        <v>2.3445000000000001E-2</v>
      </c>
      <c r="APX3" s="11">
        <f t="shared" si="17"/>
        <v>2.33125E-2</v>
      </c>
      <c r="APY3" s="11">
        <f t="shared" si="17"/>
        <v>2.3038599999999999E-2</v>
      </c>
      <c r="APZ3" s="11">
        <f t="shared" si="17"/>
        <v>2.3207100000000001E-2</v>
      </c>
      <c r="AQA3" s="11">
        <f t="shared" si="17"/>
        <v>2.33855E-2</v>
      </c>
      <c r="AQB3" s="11">
        <f t="shared" si="17"/>
        <v>2.3486900000000002E-2</v>
      </c>
      <c r="AQC3" s="11">
        <f t="shared" si="17"/>
        <v>2.3366100000000001E-2</v>
      </c>
      <c r="AQD3" s="11">
        <f t="shared" si="17"/>
        <v>2.3154200000000003E-2</v>
      </c>
      <c r="AQE3" s="11">
        <f t="shared" si="17"/>
        <v>2.3378099999999999E-2</v>
      </c>
      <c r="AQF3" s="11">
        <f t="shared" si="17"/>
        <v>2.3370100000000001E-2</v>
      </c>
      <c r="AQG3" s="11">
        <f t="shared" si="17"/>
        <v>2.3130900000000003E-2</v>
      </c>
      <c r="AQH3" s="11">
        <f t="shared" si="17"/>
        <v>2.3117599999999999E-2</v>
      </c>
      <c r="AQI3" s="11">
        <f t="shared" si="17"/>
        <v>2.3028199999999999E-2</v>
      </c>
      <c r="AQJ3" s="11">
        <f t="shared" si="17"/>
        <v>2.2931E-2</v>
      </c>
      <c r="AQK3" s="11">
        <f t="shared" si="17"/>
        <v>2.3073499999999997E-2</v>
      </c>
      <c r="AQL3" s="11">
        <f t="shared" si="17"/>
        <v>2.3076099999999999E-2</v>
      </c>
      <c r="AQM3" s="11">
        <f t="shared" si="17"/>
        <v>2.2953399999999999E-2</v>
      </c>
      <c r="AQN3" s="11">
        <f t="shared" si="17"/>
        <v>2.2997899999999998E-2</v>
      </c>
      <c r="AQO3" s="11">
        <f t="shared" si="17"/>
        <v>2.3007300000000001E-2</v>
      </c>
      <c r="AQP3" s="11">
        <f t="shared" si="17"/>
        <v>2.2898700000000001E-2</v>
      </c>
      <c r="AQQ3" s="11">
        <f t="shared" si="17"/>
        <v>2.2793899999999999E-2</v>
      </c>
      <c r="AQR3" s="11">
        <f t="shared" si="17"/>
        <v>2.28246E-2</v>
      </c>
      <c r="AQS3" s="11">
        <f t="shared" si="17"/>
        <v>2.2893299999999998E-2</v>
      </c>
      <c r="AQT3" s="11">
        <f t="shared" si="17"/>
        <v>2.3098500000000001E-2</v>
      </c>
      <c r="AQU3" s="11">
        <f t="shared" si="17"/>
        <v>2.3032E-2</v>
      </c>
      <c r="AQV3" s="11">
        <f t="shared" si="17"/>
        <v>2.2677000000000003E-2</v>
      </c>
      <c r="AQW3" s="11">
        <f t="shared" si="17"/>
        <v>2.2570300000000001E-2</v>
      </c>
      <c r="AQX3" s="11">
        <f t="shared" si="17"/>
        <v>2.2624600000000002E-2</v>
      </c>
      <c r="AQY3" s="11">
        <f t="shared" si="17"/>
        <v>2.2600699999999998E-2</v>
      </c>
      <c r="AQZ3" s="11">
        <f t="shared" si="17"/>
        <v>2.2879900000000002E-2</v>
      </c>
      <c r="ARA3" s="11">
        <f t="shared" si="17"/>
        <v>2.3060500000000001E-2</v>
      </c>
      <c r="ARB3" s="11">
        <f t="shared" si="17"/>
        <v>2.2607700000000001E-2</v>
      </c>
      <c r="ARC3" s="11">
        <f t="shared" si="17"/>
        <v>2.23625E-2</v>
      </c>
      <c r="ARD3" s="11">
        <f t="shared" si="17"/>
        <v>2.2453600000000001E-2</v>
      </c>
      <c r="ARE3" s="11">
        <f t="shared" si="17"/>
        <v>2.26687E-2</v>
      </c>
      <c r="ARF3" s="11">
        <f t="shared" si="17"/>
        <v>2.2720399999999998E-2</v>
      </c>
      <c r="ARG3" s="11">
        <f t="shared" si="17"/>
        <v>2.2507200000000005E-2</v>
      </c>
      <c r="ARH3" s="11">
        <f t="shared" si="17"/>
        <v>2.2295000000000002E-2</v>
      </c>
      <c r="ARI3" s="11">
        <f t="shared" si="17"/>
        <v>2.2475300000000004E-2</v>
      </c>
      <c r="ARJ3" s="11">
        <f t="shared" si="17"/>
        <v>2.27394E-2</v>
      </c>
      <c r="ARK3" s="11">
        <f t="shared" ref="ARK3:ATV3" si="18">(ARK1-ARJ1)*(ARJ2+ARK2)/2</f>
        <v>2.2664799999999999E-2</v>
      </c>
      <c r="ARL3" s="11">
        <f t="shared" si="18"/>
        <v>2.2742200000000001E-2</v>
      </c>
      <c r="ARM3" s="11">
        <f t="shared" si="18"/>
        <v>2.2645199999999997E-2</v>
      </c>
      <c r="ARN3" s="11">
        <f t="shared" si="18"/>
        <v>2.2393099999999999E-2</v>
      </c>
      <c r="ARO3" s="11">
        <f t="shared" si="18"/>
        <v>2.2488400000000002E-2</v>
      </c>
      <c r="ARP3" s="11">
        <f t="shared" si="18"/>
        <v>2.2450100000000001E-2</v>
      </c>
      <c r="ARQ3" s="11">
        <f t="shared" si="18"/>
        <v>2.2404E-2</v>
      </c>
      <c r="ARR3" s="11">
        <f t="shared" si="18"/>
        <v>2.2706799999999999E-2</v>
      </c>
      <c r="ARS3" s="11">
        <f t="shared" si="18"/>
        <v>2.3048199999999998E-2</v>
      </c>
      <c r="ART3" s="11">
        <f t="shared" si="18"/>
        <v>2.2713200000000003E-2</v>
      </c>
      <c r="ARU3" s="11">
        <f t="shared" si="18"/>
        <v>2.2353500000000002E-2</v>
      </c>
      <c r="ARV3" s="11">
        <f t="shared" si="18"/>
        <v>2.2417800000000002E-2</v>
      </c>
      <c r="ARW3" s="11">
        <f t="shared" si="18"/>
        <v>2.2395599999999998E-2</v>
      </c>
      <c r="ARX3" s="11">
        <f t="shared" si="18"/>
        <v>2.2447500000000002E-2</v>
      </c>
      <c r="ARY3" s="11">
        <f t="shared" si="18"/>
        <v>2.2311700000000004E-2</v>
      </c>
      <c r="ARZ3" s="11">
        <f t="shared" si="18"/>
        <v>2.2195900000000001E-2</v>
      </c>
      <c r="ASA3" s="11">
        <f t="shared" si="18"/>
        <v>2.2081400000000001E-2</v>
      </c>
      <c r="ASB3" s="11">
        <f t="shared" si="18"/>
        <v>2.2161400000000001E-2</v>
      </c>
      <c r="ASC3" s="11">
        <f t="shared" si="18"/>
        <v>2.2298500000000002E-2</v>
      </c>
      <c r="ASD3" s="11">
        <f t="shared" si="18"/>
        <v>2.2305499999999999E-2</v>
      </c>
      <c r="ASE3" s="11">
        <f t="shared" si="18"/>
        <v>2.2171300000000005E-2</v>
      </c>
      <c r="ASF3" s="11">
        <f t="shared" si="18"/>
        <v>2.1968300000000003E-2</v>
      </c>
      <c r="ASG3" s="11">
        <f t="shared" si="18"/>
        <v>2.1987699999999999E-2</v>
      </c>
      <c r="ASH3" s="11">
        <f t="shared" si="18"/>
        <v>2.2119300000000001E-2</v>
      </c>
      <c r="ASI3" s="11">
        <f t="shared" si="18"/>
        <v>2.2028800000000001E-2</v>
      </c>
      <c r="ASJ3" s="11">
        <f t="shared" si="18"/>
        <v>2.1994099999999996E-2</v>
      </c>
      <c r="ASK3" s="11">
        <f t="shared" si="18"/>
        <v>2.2083399999999996E-2</v>
      </c>
      <c r="ASL3" s="11">
        <f t="shared" si="18"/>
        <v>2.214E-2</v>
      </c>
      <c r="ASM3" s="11">
        <f t="shared" si="18"/>
        <v>2.2220699999999999E-2</v>
      </c>
      <c r="ASN3" s="11">
        <f t="shared" si="18"/>
        <v>2.2189100000000003E-2</v>
      </c>
      <c r="ASO3" s="11">
        <f t="shared" si="18"/>
        <v>2.2148100000000004E-2</v>
      </c>
      <c r="ASP3" s="11">
        <f t="shared" si="18"/>
        <v>2.2022899999999998E-2</v>
      </c>
      <c r="ASQ3" s="11">
        <f t="shared" si="18"/>
        <v>2.2241400000000001E-2</v>
      </c>
      <c r="ASR3" s="11">
        <f t="shared" si="18"/>
        <v>2.2092300000000002E-2</v>
      </c>
      <c r="ASS3" s="11">
        <f t="shared" si="18"/>
        <v>2.1725400000000002E-2</v>
      </c>
      <c r="AST3" s="11">
        <f t="shared" si="18"/>
        <v>2.1832900000000002E-2</v>
      </c>
      <c r="ASU3" s="11">
        <f t="shared" si="18"/>
        <v>2.19028E-2</v>
      </c>
      <c r="ASV3" s="11">
        <f t="shared" si="18"/>
        <v>2.198E-2</v>
      </c>
      <c r="ASW3" s="11">
        <f t="shared" si="18"/>
        <v>2.1981199999999999E-2</v>
      </c>
      <c r="ASX3" s="11">
        <f t="shared" si="18"/>
        <v>2.1973700000000002E-2</v>
      </c>
      <c r="ASY3" s="11">
        <f t="shared" si="18"/>
        <v>2.1899099999999998E-2</v>
      </c>
      <c r="ASZ3" s="11">
        <f t="shared" si="18"/>
        <v>2.1808599999999997E-2</v>
      </c>
      <c r="ATA3" s="11">
        <f t="shared" si="18"/>
        <v>2.1788499999999999E-2</v>
      </c>
      <c r="ATB3" s="11">
        <f t="shared" si="18"/>
        <v>2.1821300000000002E-2</v>
      </c>
      <c r="ATC3" s="11">
        <f t="shared" si="18"/>
        <v>2.1711999999999999E-2</v>
      </c>
      <c r="ATD3" s="11">
        <f t="shared" si="18"/>
        <v>2.1793799999999999E-2</v>
      </c>
      <c r="ATE3" s="11">
        <f t="shared" si="18"/>
        <v>2.1958600000000002E-2</v>
      </c>
      <c r="ATF3" s="11">
        <f t="shared" si="18"/>
        <v>2.17089E-2</v>
      </c>
      <c r="ATG3" s="11">
        <f t="shared" si="18"/>
        <v>2.1592899999999998E-2</v>
      </c>
      <c r="ATH3" s="11">
        <f t="shared" si="18"/>
        <v>2.1615100000000002E-2</v>
      </c>
      <c r="ATI3" s="11">
        <f t="shared" si="18"/>
        <v>2.18917E-2</v>
      </c>
      <c r="ATJ3" s="11">
        <f t="shared" si="18"/>
        <v>2.2133E-2</v>
      </c>
      <c r="ATK3" s="11">
        <f t="shared" si="18"/>
        <v>2.1963099999999999E-2</v>
      </c>
      <c r="ATL3" s="11">
        <f t="shared" si="18"/>
        <v>2.1717500000000001E-2</v>
      </c>
      <c r="ATM3" s="11">
        <f t="shared" si="18"/>
        <v>2.1714200000000003E-2</v>
      </c>
      <c r="ATN3" s="11">
        <f t="shared" si="18"/>
        <v>2.1705200000000001E-2</v>
      </c>
      <c r="ATO3" s="11">
        <f t="shared" si="18"/>
        <v>2.1585400000000001E-2</v>
      </c>
      <c r="ATP3" s="11">
        <f t="shared" si="18"/>
        <v>2.1611900000000003E-2</v>
      </c>
      <c r="ATQ3" s="11">
        <f t="shared" si="18"/>
        <v>2.1516E-2</v>
      </c>
      <c r="ATR3" s="11">
        <f t="shared" si="18"/>
        <v>2.1420700000000001E-2</v>
      </c>
      <c r="ATS3" s="11">
        <f t="shared" si="18"/>
        <v>2.1419000000000001E-2</v>
      </c>
      <c r="ATT3" s="11">
        <f t="shared" si="18"/>
        <v>2.14424E-2</v>
      </c>
      <c r="ATU3" s="11">
        <f t="shared" si="18"/>
        <v>2.1425200000000002E-2</v>
      </c>
      <c r="ATV3" s="11">
        <f t="shared" si="18"/>
        <v>2.1850999999999995E-2</v>
      </c>
      <c r="ATW3" s="11">
        <f t="shared" ref="ATW3:AWH3" si="19">(ATW1-ATV1)*(ATV2+ATW2)/2</f>
        <v>2.1980300000000001E-2</v>
      </c>
      <c r="ATX3" s="11">
        <f t="shared" si="19"/>
        <v>2.14424E-2</v>
      </c>
      <c r="ATY3" s="11">
        <f t="shared" si="19"/>
        <v>2.1338199999999998E-2</v>
      </c>
      <c r="ATZ3" s="11">
        <f t="shared" si="19"/>
        <v>2.1439900000000001E-2</v>
      </c>
      <c r="AUA3" s="11">
        <f t="shared" si="19"/>
        <v>2.1486700000000001E-2</v>
      </c>
      <c r="AUB3" s="11">
        <f t="shared" si="19"/>
        <v>2.1410700000000001E-2</v>
      </c>
      <c r="AUC3" s="11">
        <f t="shared" si="19"/>
        <v>2.1391899999999998E-2</v>
      </c>
      <c r="AUD3" s="11">
        <f t="shared" si="19"/>
        <v>2.1470300000000005E-2</v>
      </c>
      <c r="AUE3" s="11">
        <f t="shared" si="19"/>
        <v>2.1498899999999998E-2</v>
      </c>
      <c r="AUF3" s="11">
        <f t="shared" si="19"/>
        <v>2.1363800000000002E-2</v>
      </c>
      <c r="AUG3" s="11">
        <f t="shared" si="19"/>
        <v>2.1156100000000001E-2</v>
      </c>
      <c r="AUH3" s="11">
        <f t="shared" si="19"/>
        <v>2.1351700000000001E-2</v>
      </c>
      <c r="AUI3" s="11">
        <f t="shared" si="19"/>
        <v>2.1332E-2</v>
      </c>
      <c r="AUJ3" s="11">
        <f t="shared" si="19"/>
        <v>2.1068400000000001E-2</v>
      </c>
      <c r="AUK3" s="11">
        <f t="shared" si="19"/>
        <v>2.1640900000000001E-2</v>
      </c>
      <c r="AUL3" s="11">
        <f t="shared" si="19"/>
        <v>2.1599500000000001E-2</v>
      </c>
      <c r="AUM3" s="11">
        <f t="shared" si="19"/>
        <v>2.11153E-2</v>
      </c>
      <c r="AUN3" s="11">
        <f t="shared" si="19"/>
        <v>2.12672E-2</v>
      </c>
      <c r="AUO3" s="11">
        <f t="shared" si="19"/>
        <v>2.1235799999999999E-2</v>
      </c>
      <c r="AUP3" s="11">
        <f t="shared" si="19"/>
        <v>2.11136E-2</v>
      </c>
      <c r="AUQ3" s="11">
        <f t="shared" si="19"/>
        <v>2.11865E-2</v>
      </c>
      <c r="AUR3" s="11">
        <f t="shared" si="19"/>
        <v>2.10761E-2</v>
      </c>
      <c r="AUS3" s="11">
        <f t="shared" si="19"/>
        <v>2.10329E-2</v>
      </c>
      <c r="AUT3" s="11">
        <f t="shared" si="19"/>
        <v>2.1072499999999997E-2</v>
      </c>
      <c r="AUU3" s="11">
        <f t="shared" si="19"/>
        <v>2.0888E-2</v>
      </c>
      <c r="AUV3" s="11">
        <f t="shared" si="19"/>
        <v>2.1080500000000002E-2</v>
      </c>
      <c r="AUW3" s="11">
        <f t="shared" si="19"/>
        <v>2.1211900000000002E-2</v>
      </c>
      <c r="AUX3" s="11">
        <f t="shared" si="19"/>
        <v>2.1354399999999996E-2</v>
      </c>
      <c r="AUY3" s="11">
        <f t="shared" si="19"/>
        <v>2.1293099999999995E-2</v>
      </c>
      <c r="AUZ3" s="11">
        <f t="shared" si="19"/>
        <v>2.0870100000000003E-2</v>
      </c>
      <c r="AVA3" s="11">
        <f t="shared" si="19"/>
        <v>2.0937300000000002E-2</v>
      </c>
      <c r="AVB3" s="11">
        <f t="shared" si="19"/>
        <v>2.0924499999999999E-2</v>
      </c>
      <c r="AVC3" s="11">
        <f t="shared" si="19"/>
        <v>2.0808700000000003E-2</v>
      </c>
      <c r="AVD3" s="11">
        <f t="shared" si="19"/>
        <v>2.0942600000000002E-2</v>
      </c>
      <c r="AVE3" s="11">
        <f t="shared" si="19"/>
        <v>2.08927E-2</v>
      </c>
      <c r="AVF3" s="11">
        <f t="shared" si="19"/>
        <v>2.0756899999999998E-2</v>
      </c>
      <c r="AVG3" s="11">
        <f t="shared" si="19"/>
        <v>2.0962799999999997E-2</v>
      </c>
      <c r="AVH3" s="11">
        <f t="shared" si="19"/>
        <v>2.10108E-2</v>
      </c>
      <c r="AVI3" s="11">
        <f t="shared" si="19"/>
        <v>2.0929900000000001E-2</v>
      </c>
      <c r="AVJ3" s="11">
        <f t="shared" si="19"/>
        <v>2.1151299999999998E-2</v>
      </c>
      <c r="AVK3" s="11">
        <f t="shared" si="19"/>
        <v>2.0995199999999999E-2</v>
      </c>
      <c r="AVL3" s="11">
        <f t="shared" si="19"/>
        <v>2.0743699999999997E-2</v>
      </c>
      <c r="AVM3" s="11">
        <f t="shared" si="19"/>
        <v>2.0796600000000002E-2</v>
      </c>
      <c r="AVN3" s="11">
        <f t="shared" si="19"/>
        <v>2.0759100000000003E-2</v>
      </c>
      <c r="AVO3" s="11">
        <f t="shared" si="19"/>
        <v>2.0853299999999998E-2</v>
      </c>
      <c r="AVP3" s="11">
        <f t="shared" si="19"/>
        <v>2.0783800000000005E-2</v>
      </c>
      <c r="AVQ3" s="11">
        <f t="shared" si="19"/>
        <v>2.0615000000000001E-2</v>
      </c>
      <c r="AVR3" s="11">
        <f t="shared" si="19"/>
        <v>2.06987E-2</v>
      </c>
      <c r="AVS3" s="11">
        <f t="shared" si="19"/>
        <v>2.0635899999999062E-2</v>
      </c>
      <c r="AVT3" s="11">
        <f t="shared" si="19"/>
        <v>2.0416699999999996E-2</v>
      </c>
      <c r="AVU3" s="11">
        <f t="shared" si="19"/>
        <v>2.0332800000000002E-2</v>
      </c>
      <c r="AVV3" s="11">
        <f t="shared" si="19"/>
        <v>2.0549499999999998E-2</v>
      </c>
      <c r="AVW3" s="11">
        <f t="shared" si="19"/>
        <v>2.0736899999999999E-2</v>
      </c>
      <c r="AVX3" s="11">
        <f t="shared" si="19"/>
        <v>2.0582400000000001E-2</v>
      </c>
      <c r="AVY3" s="11">
        <f t="shared" si="19"/>
        <v>2.0446500000000003E-2</v>
      </c>
      <c r="AVZ3" s="11">
        <f t="shared" si="19"/>
        <v>2.0864999999999998E-2</v>
      </c>
      <c r="AWA3" s="11">
        <f t="shared" si="19"/>
        <v>2.1010000000000001E-2</v>
      </c>
      <c r="AWB3" s="11">
        <f t="shared" si="19"/>
        <v>2.0705100000000004E-2</v>
      </c>
      <c r="AWC3" s="11">
        <f t="shared" si="19"/>
        <v>2.0429699999999999E-2</v>
      </c>
      <c r="AWD3" s="11">
        <f t="shared" si="19"/>
        <v>2.0483300000000003E-2</v>
      </c>
      <c r="AWE3" s="11">
        <f t="shared" si="19"/>
        <v>2.0520299999999998E-2</v>
      </c>
      <c r="AWF3" s="11">
        <f t="shared" si="19"/>
        <v>2.05551E-2</v>
      </c>
      <c r="AWG3" s="11">
        <f t="shared" si="19"/>
        <v>2.0772499999999999E-2</v>
      </c>
      <c r="AWH3" s="11">
        <f t="shared" si="19"/>
        <v>2.0553999999999996E-2</v>
      </c>
      <c r="AWI3" s="11">
        <f t="shared" ref="AWI3:AYT3" si="20">(AWI1-AWH1)*(AWH2+AWI2)/2</f>
        <v>2.0403899999999999E-2</v>
      </c>
      <c r="AWJ3" s="11">
        <f t="shared" si="20"/>
        <v>2.0372300000000003E-2</v>
      </c>
      <c r="AWK3" s="11">
        <f t="shared" si="20"/>
        <v>2.0379600000000001E-2</v>
      </c>
      <c r="AWL3" s="11">
        <f t="shared" si="20"/>
        <v>2.0308699999999999E-2</v>
      </c>
      <c r="AWM3" s="11">
        <f t="shared" si="20"/>
        <v>2.0223699999999997E-2</v>
      </c>
      <c r="AWN3" s="11">
        <f t="shared" si="20"/>
        <v>2.0322699999999999E-2</v>
      </c>
      <c r="AWO3" s="11">
        <f t="shared" si="20"/>
        <v>2.0568200000000002E-2</v>
      </c>
      <c r="AWP3" s="11">
        <f t="shared" si="20"/>
        <v>2.0596E-2</v>
      </c>
      <c r="AWQ3" s="11">
        <f t="shared" si="20"/>
        <v>2.0363699999999998E-2</v>
      </c>
      <c r="AWR3" s="11">
        <f t="shared" si="20"/>
        <v>2.0237399999999999E-2</v>
      </c>
      <c r="AWS3" s="11">
        <f t="shared" si="20"/>
        <v>2.0273599999999996E-2</v>
      </c>
      <c r="AWT3" s="11">
        <f t="shared" si="20"/>
        <v>2.0459900000000003E-2</v>
      </c>
      <c r="AWU3" s="11">
        <f t="shared" si="20"/>
        <v>2.0631299999999998E-2</v>
      </c>
      <c r="AWV3" s="11">
        <f t="shared" si="20"/>
        <v>2.0657999999999999E-2</v>
      </c>
      <c r="AWW3" s="11">
        <f t="shared" si="20"/>
        <v>2.06637E-2</v>
      </c>
      <c r="AWX3" s="11">
        <f t="shared" si="20"/>
        <v>2.0409799999999999E-2</v>
      </c>
      <c r="AWY3" s="11">
        <f t="shared" si="20"/>
        <v>2.0116200000000001E-2</v>
      </c>
      <c r="AWZ3" s="11">
        <f t="shared" si="20"/>
        <v>2.0267799999999996E-2</v>
      </c>
      <c r="AXA3" s="11">
        <f t="shared" si="20"/>
        <v>2.02595E-2</v>
      </c>
      <c r="AXB3" s="11">
        <f t="shared" si="20"/>
        <v>2.02238E-2</v>
      </c>
      <c r="AXC3" s="11">
        <f t="shared" si="20"/>
        <v>2.0196099999999998E-2</v>
      </c>
      <c r="AXD3" s="11">
        <f t="shared" si="20"/>
        <v>2.0089299999999997E-2</v>
      </c>
      <c r="AXE3" s="11">
        <f t="shared" si="20"/>
        <v>2.02904E-2</v>
      </c>
      <c r="AXF3" s="11">
        <f t="shared" si="20"/>
        <v>2.0270900000000001E-2</v>
      </c>
      <c r="AXG3" s="11">
        <f t="shared" si="20"/>
        <v>2.0161900000000003E-2</v>
      </c>
      <c r="AXH3" s="11">
        <f t="shared" si="20"/>
        <v>2.006291E-2</v>
      </c>
      <c r="AXI3" s="11">
        <f t="shared" si="20"/>
        <v>1.9967809999999999E-2</v>
      </c>
      <c r="AXJ3" s="11">
        <f t="shared" si="20"/>
        <v>2.0046400000000002E-2</v>
      </c>
      <c r="AXK3" s="11">
        <f t="shared" si="20"/>
        <v>2.0059299999999999E-2</v>
      </c>
      <c r="AXL3" s="11">
        <f t="shared" si="20"/>
        <v>2.0303500000000002E-2</v>
      </c>
      <c r="AXM3" s="11">
        <f t="shared" si="20"/>
        <v>2.0262500000000003E-2</v>
      </c>
      <c r="AXN3" s="11">
        <f t="shared" si="20"/>
        <v>1.991387E-2</v>
      </c>
      <c r="AXO3" s="11">
        <f t="shared" si="20"/>
        <v>1.9851880000000002E-2</v>
      </c>
      <c r="AXP3" s="11">
        <f t="shared" si="20"/>
        <v>1.9876329999999998E-2</v>
      </c>
      <c r="AXQ3" s="11">
        <f t="shared" si="20"/>
        <v>1.9901559999999999E-2</v>
      </c>
      <c r="AXR3" s="11">
        <f t="shared" si="20"/>
        <v>1.9953610000000004E-2</v>
      </c>
      <c r="AXS3" s="11">
        <f t="shared" si="20"/>
        <v>1.9876859999999996E-2</v>
      </c>
      <c r="AXT3" s="11">
        <f t="shared" si="20"/>
        <v>1.9759110000000003E-2</v>
      </c>
      <c r="AXU3" s="11">
        <f t="shared" si="20"/>
        <v>1.9896219999999999E-2</v>
      </c>
      <c r="AXV3" s="11">
        <f t="shared" si="20"/>
        <v>2.0072600000000003E-2</v>
      </c>
      <c r="AXW3" s="11">
        <f t="shared" si="20"/>
        <v>1.9914570000000003E-2</v>
      </c>
      <c r="AXX3" s="11">
        <f t="shared" si="20"/>
        <v>1.9719739999999999E-2</v>
      </c>
      <c r="AXY3" s="11">
        <f t="shared" si="20"/>
        <v>1.9809419999999998E-2</v>
      </c>
      <c r="AXZ3" s="11">
        <f t="shared" si="20"/>
        <v>1.9888490000000002E-2</v>
      </c>
      <c r="AYA3" s="11">
        <f t="shared" si="20"/>
        <v>2.001174E-2</v>
      </c>
      <c r="AYB3" s="11">
        <f t="shared" si="20"/>
        <v>1.9871860000000002E-2</v>
      </c>
      <c r="AYC3" s="11">
        <f t="shared" si="20"/>
        <v>1.9574210000000002E-2</v>
      </c>
      <c r="AYD3" s="11">
        <f t="shared" si="20"/>
        <v>1.964422E-2</v>
      </c>
      <c r="AYE3" s="11">
        <f t="shared" si="20"/>
        <v>1.9837629999999998E-2</v>
      </c>
      <c r="AYF3" s="11">
        <f t="shared" si="20"/>
        <v>1.9793459999999999E-2</v>
      </c>
      <c r="AYG3" s="11">
        <f t="shared" si="20"/>
        <v>1.9586450000000002E-2</v>
      </c>
      <c r="AYH3" s="11">
        <f t="shared" si="20"/>
        <v>1.9596750000000003E-2</v>
      </c>
      <c r="AYI3" s="11">
        <f t="shared" si="20"/>
        <v>1.971347E-2</v>
      </c>
      <c r="AYJ3" s="11">
        <f t="shared" si="20"/>
        <v>1.9814089999999999E-2</v>
      </c>
      <c r="AYK3" s="11">
        <f t="shared" si="20"/>
        <v>1.9752329999999998E-2</v>
      </c>
      <c r="AYL3" s="11">
        <f t="shared" si="20"/>
        <v>1.9575519999999999E-2</v>
      </c>
      <c r="AYM3" s="11">
        <f t="shared" si="20"/>
        <v>1.956896E-2</v>
      </c>
      <c r="AYN3" s="11">
        <f t="shared" si="20"/>
        <v>1.9628260000000002E-2</v>
      </c>
      <c r="AYO3" s="11">
        <f t="shared" si="20"/>
        <v>1.9594390000000003E-2</v>
      </c>
      <c r="AYP3" s="11">
        <f t="shared" si="20"/>
        <v>1.9562190000000004E-2</v>
      </c>
      <c r="AYQ3" s="11">
        <f t="shared" si="20"/>
        <v>1.9466199999999999E-2</v>
      </c>
      <c r="AYR3" s="11">
        <f t="shared" si="20"/>
        <v>1.9506869999999999E-2</v>
      </c>
      <c r="AYS3" s="11">
        <f t="shared" si="20"/>
        <v>1.9570860000000002E-2</v>
      </c>
      <c r="AYT3" s="11">
        <f t="shared" si="20"/>
        <v>1.9600220000000002E-2</v>
      </c>
      <c r="AYU3" s="11">
        <f t="shared" ref="AYU3:BBF3" si="21">(AYU1-AYT1)*(AYT2+AYU2)/2</f>
        <v>1.944624E-2</v>
      </c>
      <c r="AYV3" s="11">
        <f t="shared" si="21"/>
        <v>1.9296850000000001E-2</v>
      </c>
      <c r="AYW3" s="11">
        <f t="shared" si="21"/>
        <v>1.9476549999999999E-2</v>
      </c>
      <c r="AYX3" s="11">
        <f t="shared" si="21"/>
        <v>1.9332220000000001E-2</v>
      </c>
      <c r="AYY3" s="11">
        <f t="shared" si="21"/>
        <v>1.9243929999999999E-2</v>
      </c>
      <c r="AYZ3" s="11">
        <f t="shared" si="21"/>
        <v>1.9544720000000002E-2</v>
      </c>
      <c r="AZA3" s="11">
        <f t="shared" si="21"/>
        <v>1.9578379999999999E-2</v>
      </c>
      <c r="AZB3" s="11">
        <f t="shared" si="21"/>
        <v>1.9450310000000002E-2</v>
      </c>
      <c r="AZC3" s="11">
        <f t="shared" si="21"/>
        <v>1.9486550000000002E-2</v>
      </c>
      <c r="AZD3" s="11">
        <f t="shared" si="21"/>
        <v>1.957424E-2</v>
      </c>
      <c r="AZE3" s="11">
        <f t="shared" si="21"/>
        <v>1.9469299999999998E-2</v>
      </c>
      <c r="AZF3" s="11">
        <f t="shared" si="21"/>
        <v>1.924356E-2</v>
      </c>
      <c r="AZG3" s="11">
        <f t="shared" si="21"/>
        <v>1.9290930000000001E-2</v>
      </c>
      <c r="AZH3" s="11">
        <f t="shared" si="21"/>
        <v>1.918342E-2</v>
      </c>
      <c r="AZI3" s="11">
        <f t="shared" si="21"/>
        <v>1.90659E-2</v>
      </c>
      <c r="AZJ3" s="11">
        <f t="shared" si="21"/>
        <v>1.9233529999999999E-2</v>
      </c>
      <c r="AZK3" s="11">
        <f t="shared" si="21"/>
        <v>1.918309E-2</v>
      </c>
      <c r="AZL3" s="11">
        <f t="shared" si="21"/>
        <v>1.9056900000000002E-2</v>
      </c>
      <c r="AZM3" s="11">
        <f t="shared" si="21"/>
        <v>1.9293930000000001E-2</v>
      </c>
      <c r="AZN3" s="11">
        <f t="shared" si="21"/>
        <v>1.957627E-2</v>
      </c>
      <c r="AZO3" s="11">
        <f t="shared" si="21"/>
        <v>1.9326980000000001E-2</v>
      </c>
      <c r="AZP3" s="11">
        <f t="shared" si="21"/>
        <v>1.9183479999999999E-2</v>
      </c>
      <c r="AZQ3" s="11">
        <f t="shared" si="21"/>
        <v>1.9305559999999999E-2</v>
      </c>
      <c r="AZR3" s="11">
        <f t="shared" si="21"/>
        <v>1.9242780000000001E-2</v>
      </c>
      <c r="AZS3" s="11">
        <f t="shared" si="21"/>
        <v>1.9060090000000002E-2</v>
      </c>
      <c r="AZT3" s="11">
        <f t="shared" si="21"/>
        <v>1.9132860000000002E-2</v>
      </c>
      <c r="AZU3" s="11">
        <f t="shared" si="21"/>
        <v>1.928237E-2</v>
      </c>
      <c r="AZV3" s="11">
        <f t="shared" si="21"/>
        <v>1.9168950000000001E-2</v>
      </c>
      <c r="AZW3" s="11">
        <f t="shared" si="21"/>
        <v>1.9099030000000003E-2</v>
      </c>
      <c r="AZX3" s="11">
        <f t="shared" si="21"/>
        <v>1.9060399999999998E-2</v>
      </c>
      <c r="AZY3" s="11">
        <f t="shared" si="21"/>
        <v>1.9124220000000001E-2</v>
      </c>
      <c r="AZZ3" s="11">
        <f t="shared" si="21"/>
        <v>1.9029219999999999E-2</v>
      </c>
      <c r="BAA3" s="11">
        <f t="shared" si="21"/>
        <v>1.9146329999999996E-2</v>
      </c>
      <c r="BAB3" s="11">
        <f t="shared" si="21"/>
        <v>1.923451E-2</v>
      </c>
      <c r="BAC3" s="11">
        <f t="shared" si="21"/>
        <v>1.9029850000000001E-2</v>
      </c>
      <c r="BAD3" s="11">
        <f t="shared" si="21"/>
        <v>1.8921050000000002E-2</v>
      </c>
      <c r="BAE3" s="11">
        <f t="shared" si="21"/>
        <v>1.903084E-2</v>
      </c>
      <c r="BAF3" s="11">
        <f t="shared" si="21"/>
        <v>1.9145740000000001E-2</v>
      </c>
      <c r="BAG3" s="11">
        <f t="shared" si="21"/>
        <v>1.9087980000000001E-2</v>
      </c>
      <c r="BAH3" s="11">
        <f t="shared" si="21"/>
        <v>1.9104110000000001E-2</v>
      </c>
      <c r="BAI3" s="11">
        <f t="shared" si="21"/>
        <v>1.9271969999999999E-2</v>
      </c>
      <c r="BAJ3" s="11">
        <f t="shared" si="21"/>
        <v>1.918336E-2</v>
      </c>
      <c r="BAK3" s="11">
        <f t="shared" si="21"/>
        <v>1.8748520000000001E-2</v>
      </c>
      <c r="BAL3" s="11">
        <f t="shared" si="21"/>
        <v>1.886179E-2</v>
      </c>
      <c r="BAM3" s="11">
        <f t="shared" si="21"/>
        <v>1.9027189999999999E-2</v>
      </c>
      <c r="BAN3" s="11">
        <f t="shared" si="21"/>
        <v>1.9083870000000003E-2</v>
      </c>
      <c r="BAO3" s="11">
        <f t="shared" si="21"/>
        <v>1.9001420000000002E-2</v>
      </c>
      <c r="BAP3" s="11">
        <f t="shared" si="21"/>
        <v>1.916081E-2</v>
      </c>
      <c r="BAQ3" s="11">
        <f t="shared" si="21"/>
        <v>1.9195839999999999E-2</v>
      </c>
      <c r="BAR3" s="11">
        <f t="shared" si="21"/>
        <v>1.8918230000000001E-2</v>
      </c>
      <c r="BAS3" s="11">
        <f t="shared" si="21"/>
        <v>1.8895499999999999E-2</v>
      </c>
      <c r="BAT3" s="11">
        <f t="shared" si="21"/>
        <v>1.8844529999999998E-2</v>
      </c>
      <c r="BAU3" s="11">
        <f t="shared" si="21"/>
        <v>1.8867210000000002E-2</v>
      </c>
      <c r="BAV3" s="11">
        <f t="shared" si="21"/>
        <v>1.882321E-2</v>
      </c>
      <c r="BAW3" s="11">
        <f t="shared" si="21"/>
        <v>1.8813779999999999E-2</v>
      </c>
      <c r="BAX3" s="11">
        <f t="shared" si="21"/>
        <v>1.9311729999999999E-2</v>
      </c>
      <c r="BAY3" s="11">
        <f t="shared" si="21"/>
        <v>1.9256249999999999E-2</v>
      </c>
      <c r="BAZ3" s="11">
        <f t="shared" si="21"/>
        <v>1.889944E-2</v>
      </c>
      <c r="BBA3" s="11">
        <f t="shared" si="21"/>
        <v>1.8890909999999997E-2</v>
      </c>
      <c r="BBB3" s="11">
        <f t="shared" si="21"/>
        <v>1.9039790000000001E-2</v>
      </c>
      <c r="BBC3" s="11">
        <f t="shared" si="21"/>
        <v>1.9056179999999999E-2</v>
      </c>
      <c r="BBD3" s="11">
        <f t="shared" si="21"/>
        <v>1.8751939999999998E-2</v>
      </c>
      <c r="BBE3" s="11">
        <f t="shared" si="21"/>
        <v>1.8744249999999997E-2</v>
      </c>
      <c r="BBF3" s="11">
        <f t="shared" si="21"/>
        <v>1.8677590000000001E-2</v>
      </c>
      <c r="BBG3" s="11">
        <f t="shared" ref="BBG3:BDR3" si="22">(BBG1-BBF1)*(BBF2+BBG2)/2</f>
        <v>1.872385E-2</v>
      </c>
      <c r="BBH3" s="11">
        <f t="shared" si="22"/>
        <v>1.8714950000000001E-2</v>
      </c>
      <c r="BBI3" s="11">
        <f t="shared" si="22"/>
        <v>1.8656930000000002E-2</v>
      </c>
      <c r="BBJ3" s="11">
        <f t="shared" si="22"/>
        <v>1.8661810000000001E-2</v>
      </c>
      <c r="BBK3" s="11">
        <f t="shared" si="22"/>
        <v>1.875158E-2</v>
      </c>
      <c r="BBL3" s="11">
        <f t="shared" si="22"/>
        <v>1.873853E-2</v>
      </c>
      <c r="BBM3" s="11">
        <f t="shared" si="22"/>
        <v>1.9178279999999999E-2</v>
      </c>
      <c r="BBN3" s="11">
        <f t="shared" si="22"/>
        <v>1.9119279999999999E-2</v>
      </c>
      <c r="BBO3" s="11">
        <f t="shared" si="22"/>
        <v>1.9037689999999999E-2</v>
      </c>
      <c r="BBP3" s="11">
        <f t="shared" si="22"/>
        <v>1.9715730000000001E-2</v>
      </c>
      <c r="BBQ3" s="11">
        <f t="shared" si="22"/>
        <v>1.91291E-2</v>
      </c>
      <c r="BBR3" s="11">
        <f t="shared" si="22"/>
        <v>1.8461620000000002E-2</v>
      </c>
      <c r="BBS3" s="11">
        <f t="shared" si="22"/>
        <v>1.8694260000000001E-2</v>
      </c>
      <c r="BBT3" s="11">
        <f t="shared" si="22"/>
        <v>1.8899269999999999E-2</v>
      </c>
      <c r="BBU3" s="11">
        <f t="shared" si="22"/>
        <v>1.8821990000000004E-2</v>
      </c>
      <c r="BBV3" s="11">
        <f t="shared" si="22"/>
        <v>1.8635880000000001E-2</v>
      </c>
      <c r="BBW3" s="11">
        <f t="shared" si="22"/>
        <v>1.852881E-2</v>
      </c>
      <c r="BBX3" s="11">
        <f t="shared" si="22"/>
        <v>1.8526300000000002E-2</v>
      </c>
      <c r="BBY3" s="11">
        <f t="shared" si="22"/>
        <v>1.831671E-2</v>
      </c>
      <c r="BBZ3" s="11">
        <f t="shared" si="22"/>
        <v>1.840762E-2</v>
      </c>
      <c r="BCA3" s="11">
        <f t="shared" si="22"/>
        <v>1.8524590000000001E-2</v>
      </c>
      <c r="BCB3" s="11">
        <f t="shared" si="22"/>
        <v>1.8513999999999999E-2</v>
      </c>
      <c r="BCC3" s="11">
        <f t="shared" si="22"/>
        <v>1.8547189999999998E-2</v>
      </c>
      <c r="BCD3" s="11">
        <f t="shared" si="22"/>
        <v>1.8391570000000003E-2</v>
      </c>
      <c r="BCE3" s="11">
        <f t="shared" si="22"/>
        <v>1.8527660000000001E-2</v>
      </c>
      <c r="BCF3" s="11">
        <f t="shared" si="22"/>
        <v>1.893249E-2</v>
      </c>
      <c r="BCG3" s="11">
        <f t="shared" si="22"/>
        <v>1.871776E-2</v>
      </c>
      <c r="BCH3" s="11">
        <f t="shared" si="22"/>
        <v>1.8553380000000001E-2</v>
      </c>
      <c r="BCI3" s="11">
        <f t="shared" si="22"/>
        <v>1.851765E-2</v>
      </c>
      <c r="BCJ3" s="11">
        <f t="shared" si="22"/>
        <v>1.8337929999999999E-2</v>
      </c>
      <c r="BCK3" s="11">
        <f t="shared" si="22"/>
        <v>1.8368999999999996E-2</v>
      </c>
      <c r="BCL3" s="11">
        <f t="shared" si="22"/>
        <v>1.8213319999999998E-2</v>
      </c>
      <c r="BCM3" s="11">
        <f t="shared" si="22"/>
        <v>1.8425819999999999E-2</v>
      </c>
      <c r="BCN3" s="11">
        <f t="shared" si="22"/>
        <v>1.8414199999999999E-2</v>
      </c>
      <c r="BCO3" s="11">
        <f t="shared" si="22"/>
        <v>1.8219220000000001E-2</v>
      </c>
      <c r="BCP3" s="11">
        <f t="shared" si="22"/>
        <v>1.8265339999999998E-2</v>
      </c>
      <c r="BCQ3" s="11">
        <f t="shared" si="22"/>
        <v>1.8372699999999999E-2</v>
      </c>
      <c r="BCR3" s="11">
        <f t="shared" si="22"/>
        <v>1.8349479999999998E-2</v>
      </c>
      <c r="BCS3" s="11">
        <f t="shared" si="22"/>
        <v>1.8391609999999999E-2</v>
      </c>
      <c r="BCT3" s="11">
        <f t="shared" si="22"/>
        <v>1.8402089999999999E-2</v>
      </c>
      <c r="BCU3" s="11">
        <f t="shared" si="22"/>
        <v>1.826647E-2</v>
      </c>
      <c r="BCV3" s="11">
        <f t="shared" si="22"/>
        <v>1.8123E-2</v>
      </c>
      <c r="BCW3" s="11">
        <f t="shared" si="22"/>
        <v>1.8159410000000001E-2</v>
      </c>
      <c r="BCX3" s="11">
        <f t="shared" si="22"/>
        <v>1.8240100000000002E-2</v>
      </c>
      <c r="BCY3" s="11">
        <f t="shared" si="22"/>
        <v>1.8062809999999999E-2</v>
      </c>
      <c r="BCZ3" s="11">
        <f t="shared" si="22"/>
        <v>1.8035199999999998E-2</v>
      </c>
      <c r="BDA3" s="11">
        <f t="shared" si="22"/>
        <v>1.7966950000000002E-2</v>
      </c>
      <c r="BDB3" s="11">
        <f t="shared" si="22"/>
        <v>1.8856589999999999E-2</v>
      </c>
      <c r="BDC3" s="11">
        <f t="shared" si="22"/>
        <v>1.9267450000000002E-2</v>
      </c>
      <c r="BDD3" s="11">
        <f t="shared" si="22"/>
        <v>1.8387489999999999E-2</v>
      </c>
      <c r="BDE3" s="11">
        <f t="shared" si="22"/>
        <v>1.8248010000000002E-2</v>
      </c>
      <c r="BDF3" s="11">
        <f t="shared" si="22"/>
        <v>1.823818E-2</v>
      </c>
      <c r="BDG3" s="11">
        <f t="shared" si="22"/>
        <v>1.8033270000000001E-2</v>
      </c>
      <c r="BDH3" s="11">
        <f t="shared" si="22"/>
        <v>1.8022969999999999E-2</v>
      </c>
      <c r="BDI3" s="11">
        <f t="shared" si="22"/>
        <v>1.8103370000000001E-2</v>
      </c>
      <c r="BDJ3" s="11">
        <f t="shared" si="22"/>
        <v>1.796507E-2</v>
      </c>
      <c r="BDK3" s="11">
        <f t="shared" si="22"/>
        <v>1.7822919999999999E-2</v>
      </c>
      <c r="BDL3" s="11">
        <f t="shared" si="22"/>
        <v>1.8208180000000001E-2</v>
      </c>
      <c r="BDM3" s="11">
        <f t="shared" si="22"/>
        <v>1.897215E-2</v>
      </c>
      <c r="BDN3" s="11">
        <f t="shared" si="22"/>
        <v>1.8612400000000001E-2</v>
      </c>
      <c r="BDO3" s="11">
        <f t="shared" si="22"/>
        <v>1.826506E-2</v>
      </c>
      <c r="BDP3" s="11">
        <f t="shared" si="22"/>
        <v>1.830234E-2</v>
      </c>
      <c r="BDQ3" s="11">
        <f t="shared" si="22"/>
        <v>1.7992689999999999E-2</v>
      </c>
      <c r="BDR3" s="11">
        <f t="shared" si="22"/>
        <v>1.8113280000000002E-2</v>
      </c>
      <c r="BDS3" s="11">
        <f t="shared" ref="BDS3:BGD3" si="23">(BDS1-BDR1)*(BDR2+BDS2)/2</f>
        <v>1.7999080000000001E-2</v>
      </c>
      <c r="BDT3" s="11">
        <f t="shared" si="23"/>
        <v>1.7925179999999999E-2</v>
      </c>
      <c r="BDU3" s="11">
        <f t="shared" si="23"/>
        <v>1.811954E-2</v>
      </c>
      <c r="BDV3" s="11">
        <f t="shared" si="23"/>
        <v>1.7994799999999998E-2</v>
      </c>
      <c r="BDW3" s="11">
        <f t="shared" si="23"/>
        <v>1.8524260000000001E-2</v>
      </c>
      <c r="BDX3" s="11">
        <f t="shared" si="23"/>
        <v>1.8603600000000001E-2</v>
      </c>
      <c r="BDY3" s="11">
        <f t="shared" si="23"/>
        <v>1.796644E-2</v>
      </c>
      <c r="BDZ3" s="11">
        <f t="shared" si="23"/>
        <v>1.7992339999999999E-2</v>
      </c>
      <c r="BEA3" s="11">
        <f t="shared" si="23"/>
        <v>1.789729E-2</v>
      </c>
      <c r="BEB3" s="11">
        <f t="shared" si="23"/>
        <v>1.7876329999999999E-2</v>
      </c>
      <c r="BEC3" s="11">
        <f t="shared" si="23"/>
        <v>1.785782E-2</v>
      </c>
      <c r="BED3" s="11">
        <f t="shared" si="23"/>
        <v>1.7881270000000001E-2</v>
      </c>
      <c r="BEE3" s="11">
        <f t="shared" si="23"/>
        <v>1.7822279999999999E-2</v>
      </c>
      <c r="BEF3" s="11">
        <f t="shared" si="23"/>
        <v>1.7874049999999999E-2</v>
      </c>
      <c r="BEG3" s="11">
        <f t="shared" si="23"/>
        <v>1.7988150000000001E-2</v>
      </c>
      <c r="BEH3" s="11">
        <f t="shared" si="23"/>
        <v>1.7779690000000001E-2</v>
      </c>
      <c r="BEI3" s="11">
        <f t="shared" si="23"/>
        <v>1.7633589999999998E-2</v>
      </c>
      <c r="BEJ3" s="11">
        <f t="shared" si="23"/>
        <v>1.7568150000000001E-2</v>
      </c>
      <c r="BEK3" s="11">
        <f t="shared" si="23"/>
        <v>1.763172E-2</v>
      </c>
      <c r="BEL3" s="11">
        <f t="shared" si="23"/>
        <v>1.7957049999999999E-2</v>
      </c>
      <c r="BEM3" s="11">
        <f t="shared" si="23"/>
        <v>1.8074059999999999E-2</v>
      </c>
      <c r="BEN3" s="11">
        <f t="shared" si="23"/>
        <v>1.7849730000000001E-2</v>
      </c>
      <c r="BEO3" s="11">
        <f t="shared" si="23"/>
        <v>1.762735E-2</v>
      </c>
      <c r="BEP3" s="11">
        <f t="shared" si="23"/>
        <v>1.7663909999999998E-2</v>
      </c>
      <c r="BEQ3" s="11">
        <f t="shared" si="23"/>
        <v>1.7938300000000001E-2</v>
      </c>
      <c r="BER3" s="11">
        <f t="shared" si="23"/>
        <v>1.795981E-2</v>
      </c>
      <c r="BES3" s="11">
        <f t="shared" si="23"/>
        <v>1.761507E-2</v>
      </c>
      <c r="BET3" s="11">
        <f t="shared" si="23"/>
        <v>1.757744E-2</v>
      </c>
      <c r="BEU3" s="11">
        <f t="shared" si="23"/>
        <v>1.7564070000000001E-2</v>
      </c>
      <c r="BEV3" s="11">
        <f t="shared" si="23"/>
        <v>1.7473700000000002E-2</v>
      </c>
      <c r="BEW3" s="11">
        <f t="shared" si="23"/>
        <v>1.7779900000000001E-2</v>
      </c>
      <c r="BEX3" s="11">
        <f t="shared" si="23"/>
        <v>1.7911490000000002E-2</v>
      </c>
      <c r="BEY3" s="11">
        <f t="shared" si="23"/>
        <v>1.7909410000000001E-2</v>
      </c>
      <c r="BEZ3" s="11">
        <f t="shared" si="23"/>
        <v>1.7825459999999998E-2</v>
      </c>
      <c r="BFA3" s="11">
        <f t="shared" si="23"/>
        <v>1.7553840000000001E-2</v>
      </c>
      <c r="BFB3" s="11">
        <f t="shared" si="23"/>
        <v>1.7507849999999998E-2</v>
      </c>
      <c r="BFC3" s="11">
        <f t="shared" si="23"/>
        <v>1.782864E-2</v>
      </c>
      <c r="BFD3" s="11">
        <f t="shared" si="23"/>
        <v>1.7969349999999999E-2</v>
      </c>
      <c r="BFE3" s="11">
        <f t="shared" si="23"/>
        <v>1.7651489999999999E-2</v>
      </c>
      <c r="BFF3" s="11">
        <f t="shared" si="23"/>
        <v>1.742515E-2</v>
      </c>
      <c r="BFG3" s="11">
        <f t="shared" si="23"/>
        <v>1.742933E-2</v>
      </c>
      <c r="BFH3" s="11">
        <f t="shared" si="23"/>
        <v>1.7507970000000001E-2</v>
      </c>
      <c r="BFI3" s="11">
        <f t="shared" si="23"/>
        <v>1.7481770000000001E-2</v>
      </c>
      <c r="BFJ3" s="11">
        <f t="shared" si="23"/>
        <v>1.7444399999999999E-2</v>
      </c>
      <c r="BFK3" s="11">
        <f t="shared" si="23"/>
        <v>1.7731610000000002E-2</v>
      </c>
      <c r="BFL3" s="11">
        <f t="shared" si="23"/>
        <v>1.7708329999999998E-2</v>
      </c>
      <c r="BFM3" s="11">
        <f t="shared" si="23"/>
        <v>1.738174E-2</v>
      </c>
      <c r="BFN3" s="11">
        <f t="shared" si="23"/>
        <v>1.7327869999999999E-2</v>
      </c>
      <c r="BFO3" s="11">
        <f t="shared" si="23"/>
        <v>1.738727E-2</v>
      </c>
      <c r="BFP3" s="11">
        <f t="shared" si="23"/>
        <v>1.743347E-2</v>
      </c>
      <c r="BFQ3" s="11">
        <f t="shared" si="23"/>
        <v>1.7420920000000003E-2</v>
      </c>
      <c r="BFR3" s="11">
        <f t="shared" si="23"/>
        <v>1.75715E-2</v>
      </c>
      <c r="BFS3" s="11">
        <f t="shared" si="23"/>
        <v>1.7796560000000003E-2</v>
      </c>
      <c r="BFT3" s="11">
        <f t="shared" si="23"/>
        <v>1.7729709999999999E-2</v>
      </c>
      <c r="BFU3" s="11">
        <f t="shared" si="23"/>
        <v>1.7537830000000001E-2</v>
      </c>
      <c r="BFV3" s="11">
        <f t="shared" si="23"/>
        <v>1.7677159999999997E-2</v>
      </c>
      <c r="BFW3" s="11">
        <f t="shared" si="23"/>
        <v>1.772381E-2</v>
      </c>
      <c r="BFX3" s="11">
        <f t="shared" si="23"/>
        <v>1.7607069999999999E-2</v>
      </c>
      <c r="BFY3" s="11">
        <f t="shared" si="23"/>
        <v>1.765825E-2</v>
      </c>
      <c r="BFZ3" s="11">
        <f t="shared" si="23"/>
        <v>1.7448020000000002E-2</v>
      </c>
      <c r="BGA3" s="11">
        <f t="shared" si="23"/>
        <v>1.7260420000000002E-2</v>
      </c>
      <c r="BGB3" s="11">
        <f t="shared" si="23"/>
        <v>1.725871E-2</v>
      </c>
      <c r="BGC3" s="11">
        <f t="shared" si="23"/>
        <v>1.72257E-2</v>
      </c>
      <c r="BGD3" s="11">
        <f t="shared" si="23"/>
        <v>1.7232029999999999E-2</v>
      </c>
      <c r="BGE3" s="11">
        <f t="shared" ref="BGE3:BIP3" si="24">(BGE1-BGD1)*(BGD2+BGE2)/2</f>
        <v>1.716896E-2</v>
      </c>
      <c r="BGF3" s="11">
        <f t="shared" si="24"/>
        <v>1.7276420000000001E-2</v>
      </c>
      <c r="BGG3" s="11">
        <f t="shared" si="24"/>
        <v>1.7486850000000002E-2</v>
      </c>
      <c r="BGH3" s="11">
        <f t="shared" si="24"/>
        <v>1.7412440000000001E-2</v>
      </c>
      <c r="BGI3" s="11">
        <f t="shared" si="24"/>
        <v>1.7425740000000002E-2</v>
      </c>
      <c r="BGJ3" s="11">
        <f t="shared" si="24"/>
        <v>1.7456039999999999E-2</v>
      </c>
      <c r="BGK3" s="11">
        <f t="shared" si="24"/>
        <v>1.7301520000000001E-2</v>
      </c>
      <c r="BGL3" s="11">
        <f t="shared" si="24"/>
        <v>1.7314110000000001E-2</v>
      </c>
      <c r="BGM3" s="11">
        <f t="shared" si="24"/>
        <v>1.745816E-2</v>
      </c>
      <c r="BGN3" s="11">
        <f t="shared" si="24"/>
        <v>1.7461609999999999E-2</v>
      </c>
      <c r="BGO3" s="11">
        <f t="shared" si="24"/>
        <v>1.7516760000000003E-2</v>
      </c>
      <c r="BGP3" s="11">
        <f t="shared" si="24"/>
        <v>1.7408359999999998E-2</v>
      </c>
      <c r="BGQ3" s="11">
        <f t="shared" si="24"/>
        <v>1.705301E-2</v>
      </c>
      <c r="BGR3" s="11">
        <f t="shared" si="24"/>
        <v>1.7166069999999999E-2</v>
      </c>
      <c r="BGS3" s="11">
        <f t="shared" si="24"/>
        <v>1.7273219999999999E-2</v>
      </c>
      <c r="BGT3" s="11">
        <f t="shared" si="24"/>
        <v>1.7083170000000002E-2</v>
      </c>
      <c r="BGU3" s="11">
        <f t="shared" si="24"/>
        <v>1.7086919999999998E-2</v>
      </c>
      <c r="BGV3" s="11">
        <f t="shared" si="24"/>
        <v>1.7242299999999999E-2</v>
      </c>
      <c r="BGW3" s="11">
        <f t="shared" si="24"/>
        <v>1.7471309999999997E-2</v>
      </c>
      <c r="BGX3" s="11">
        <f t="shared" si="24"/>
        <v>1.7422770000000001E-2</v>
      </c>
      <c r="BGY3" s="11">
        <f t="shared" si="24"/>
        <v>1.7239230000000001E-2</v>
      </c>
      <c r="BGZ3" s="11">
        <f t="shared" si="24"/>
        <v>1.7324030000000001E-2</v>
      </c>
      <c r="BHA3" s="11">
        <f t="shared" si="24"/>
        <v>1.7252440000000001E-2</v>
      </c>
      <c r="BHB3" s="11">
        <f t="shared" si="24"/>
        <v>1.7178390000000002E-2</v>
      </c>
      <c r="BHC3" s="11">
        <f t="shared" si="24"/>
        <v>1.7075989999999999E-2</v>
      </c>
      <c r="BHD3" s="11">
        <f t="shared" si="24"/>
        <v>1.6979830000000001E-2</v>
      </c>
      <c r="BHE3" s="11">
        <f t="shared" si="24"/>
        <v>1.731332E-2</v>
      </c>
      <c r="BHF3" s="11">
        <f t="shared" si="24"/>
        <v>1.7397989999999999E-2</v>
      </c>
      <c r="BHG3" s="11">
        <f t="shared" si="24"/>
        <v>1.7148969999999999E-2</v>
      </c>
      <c r="BHH3" s="11">
        <f t="shared" si="24"/>
        <v>1.7056669999999999E-2</v>
      </c>
      <c r="BHI3" s="11">
        <f t="shared" si="24"/>
        <v>1.6943589999999998E-2</v>
      </c>
      <c r="BHJ3" s="11">
        <f t="shared" si="24"/>
        <v>1.717842E-2</v>
      </c>
      <c r="BHK3" s="11">
        <f t="shared" si="24"/>
        <v>1.7166550000000003E-2</v>
      </c>
      <c r="BHL3" s="11">
        <f t="shared" si="24"/>
        <v>1.697676E-2</v>
      </c>
      <c r="BHM3" s="11">
        <f t="shared" si="24"/>
        <v>1.7083580000000001E-2</v>
      </c>
      <c r="BHN3" s="11">
        <f t="shared" si="24"/>
        <v>1.719089E-2</v>
      </c>
      <c r="BHO3" s="11">
        <f t="shared" si="24"/>
        <v>1.7026329999999999E-2</v>
      </c>
      <c r="BHP3" s="11">
        <f t="shared" si="24"/>
        <v>1.6917689999999999E-2</v>
      </c>
      <c r="BHQ3" s="11">
        <f t="shared" si="24"/>
        <v>1.7031850000000001E-2</v>
      </c>
      <c r="BHR3" s="11">
        <f t="shared" si="24"/>
        <v>1.6898220000000002E-2</v>
      </c>
      <c r="BHS3" s="11">
        <f t="shared" si="24"/>
        <v>1.7036260000000001E-2</v>
      </c>
      <c r="BHT3" s="11">
        <f t="shared" si="24"/>
        <v>1.7078840000000001E-2</v>
      </c>
      <c r="BHU3" s="11">
        <f t="shared" si="24"/>
        <v>1.6947569999999999E-2</v>
      </c>
      <c r="BHV3" s="11">
        <f t="shared" si="24"/>
        <v>1.7172099999999999E-2</v>
      </c>
      <c r="BHW3" s="11">
        <f t="shared" si="24"/>
        <v>1.7057000000000003E-2</v>
      </c>
      <c r="BHX3" s="11">
        <f t="shared" si="24"/>
        <v>1.6825139999999999E-2</v>
      </c>
      <c r="BHY3" s="11">
        <f t="shared" si="24"/>
        <v>1.7133409999999998E-2</v>
      </c>
      <c r="BHZ3" s="11">
        <f t="shared" si="24"/>
        <v>1.6968029999999999E-2</v>
      </c>
      <c r="BIA3" s="11">
        <f t="shared" si="24"/>
        <v>1.6831249999999999E-2</v>
      </c>
      <c r="BIB3" s="11">
        <f t="shared" si="24"/>
        <v>1.707036E-2</v>
      </c>
      <c r="BIC3" s="11">
        <f t="shared" si="24"/>
        <v>1.6900000000000002E-2</v>
      </c>
      <c r="BID3" s="11">
        <f t="shared" si="24"/>
        <v>1.6827829999999998E-2</v>
      </c>
      <c r="BIE3" s="11">
        <f t="shared" si="24"/>
        <v>1.6878900000000002E-2</v>
      </c>
      <c r="BIF3" s="11">
        <f t="shared" si="24"/>
        <v>1.6928019999999998E-2</v>
      </c>
      <c r="BIG3" s="11">
        <f t="shared" si="24"/>
        <v>1.7225480000000001E-2</v>
      </c>
      <c r="BIH3" s="11">
        <f t="shared" si="24"/>
        <v>1.7160540000000002E-2</v>
      </c>
      <c r="BII3" s="11">
        <f t="shared" si="24"/>
        <v>1.6761640000000001E-2</v>
      </c>
      <c r="BIJ3" s="11">
        <f t="shared" si="24"/>
        <v>1.674465E-2</v>
      </c>
      <c r="BIK3" s="11">
        <f t="shared" si="24"/>
        <v>1.6845240000000001E-2</v>
      </c>
      <c r="BIL3" s="11">
        <f t="shared" si="24"/>
        <v>1.6771609999999999E-2</v>
      </c>
      <c r="BIM3" s="11">
        <f t="shared" si="24"/>
        <v>1.6709559999999998E-2</v>
      </c>
      <c r="BIN3" s="11">
        <f t="shared" si="24"/>
        <v>1.6646009999999999E-2</v>
      </c>
      <c r="BIO3" s="11">
        <f t="shared" si="24"/>
        <v>1.6791219999999999E-2</v>
      </c>
      <c r="BIP3" s="11">
        <f t="shared" si="24"/>
        <v>1.6903909999999998E-2</v>
      </c>
      <c r="BIQ3" s="11">
        <f t="shared" ref="BIQ3:BLB3" si="25">(BIQ1-BIP1)*(BIP2+BIQ2)/2</f>
        <v>1.6836110000000001E-2</v>
      </c>
      <c r="BIR3" s="11">
        <f t="shared" si="25"/>
        <v>1.7001289999999999E-2</v>
      </c>
      <c r="BIS3" s="11">
        <f t="shared" si="25"/>
        <v>1.700364E-2</v>
      </c>
      <c r="BIT3" s="11">
        <f t="shared" si="25"/>
        <v>1.6970869999999999E-2</v>
      </c>
      <c r="BIU3" s="11">
        <f t="shared" si="25"/>
        <v>1.7079839999999999E-2</v>
      </c>
      <c r="BIV3" s="11">
        <f t="shared" si="25"/>
        <v>1.7009839999999998E-2</v>
      </c>
      <c r="BIW3" s="11">
        <f t="shared" si="25"/>
        <v>1.6978790000000001E-2</v>
      </c>
      <c r="BIX3" s="11">
        <f t="shared" si="25"/>
        <v>1.6961179999999999E-2</v>
      </c>
      <c r="BIY3" s="11">
        <f t="shared" si="25"/>
        <v>1.7465179999999997E-2</v>
      </c>
      <c r="BIZ3" s="11">
        <f t="shared" si="25"/>
        <v>1.7564360000000001E-2</v>
      </c>
      <c r="BJA3" s="11">
        <f t="shared" si="25"/>
        <v>1.6911220000000001E-2</v>
      </c>
      <c r="BJB3" s="11">
        <f t="shared" si="25"/>
        <v>1.6754370000000001E-2</v>
      </c>
      <c r="BJC3" s="11">
        <f t="shared" si="25"/>
        <v>1.6780170000000001E-2</v>
      </c>
      <c r="BJD3" s="11">
        <f t="shared" si="25"/>
        <v>1.706133E-2</v>
      </c>
      <c r="BJE3" s="11">
        <f t="shared" si="25"/>
        <v>1.7057590000000001E-2</v>
      </c>
      <c r="BJF3" s="11">
        <f t="shared" si="25"/>
        <v>1.6782620000000002E-2</v>
      </c>
      <c r="BJG3" s="11">
        <f t="shared" si="25"/>
        <v>1.6998220000000001E-2</v>
      </c>
      <c r="BJH3" s="11">
        <f t="shared" si="25"/>
        <v>1.6896899999999999E-2</v>
      </c>
      <c r="BJI3" s="11">
        <f t="shared" si="25"/>
        <v>1.6578510000000001E-2</v>
      </c>
      <c r="BJJ3" s="11">
        <f t="shared" si="25"/>
        <v>1.6553539999999999E-2</v>
      </c>
      <c r="BJK3" s="11">
        <f t="shared" si="25"/>
        <v>1.6548569999999999E-2</v>
      </c>
      <c r="BJL3" s="11">
        <f t="shared" si="25"/>
        <v>1.6496130000000001E-2</v>
      </c>
      <c r="BJM3" s="11">
        <f t="shared" si="25"/>
        <v>1.6418719999999998E-2</v>
      </c>
      <c r="BJN3" s="11">
        <f t="shared" si="25"/>
        <v>1.6339920000000001E-2</v>
      </c>
      <c r="BJO3" s="11">
        <f t="shared" si="25"/>
        <v>1.6570830000000002E-2</v>
      </c>
      <c r="BJP3" s="11">
        <f t="shared" si="25"/>
        <v>1.6831260000000001E-2</v>
      </c>
      <c r="BJQ3" s="11">
        <f t="shared" si="25"/>
        <v>1.6551970000000003E-2</v>
      </c>
      <c r="BJR3" s="11">
        <f t="shared" si="25"/>
        <v>1.7249299999999999E-2</v>
      </c>
      <c r="BJS3" s="11">
        <f t="shared" si="25"/>
        <v>1.747831E-2</v>
      </c>
      <c r="BJT3" s="11">
        <f t="shared" si="25"/>
        <v>1.659826E-2</v>
      </c>
      <c r="BJU3" s="11">
        <f t="shared" si="25"/>
        <v>1.633459E-2</v>
      </c>
      <c r="BJV3" s="11">
        <f t="shared" si="25"/>
        <v>1.6406469999999999E-2</v>
      </c>
      <c r="BJW3" s="11">
        <f t="shared" si="25"/>
        <v>1.6808499999999997E-2</v>
      </c>
      <c r="BJX3" s="11">
        <f t="shared" si="25"/>
        <v>1.680603E-2</v>
      </c>
      <c r="BJY3" s="11">
        <f t="shared" si="25"/>
        <v>1.6493139999999996E-2</v>
      </c>
      <c r="BJZ3" s="11">
        <f t="shared" si="25"/>
        <v>1.662719E-2</v>
      </c>
      <c r="BKA3" s="11">
        <f t="shared" si="25"/>
        <v>1.6681379999999999E-2</v>
      </c>
      <c r="BKB3" s="11">
        <f t="shared" si="25"/>
        <v>1.6643790000000002E-2</v>
      </c>
      <c r="BKC3" s="11">
        <f t="shared" si="25"/>
        <v>1.6598740000000001E-2</v>
      </c>
      <c r="BKD3" s="11">
        <f t="shared" si="25"/>
        <v>1.6509079999999999E-2</v>
      </c>
      <c r="BKE3" s="11">
        <f t="shared" si="25"/>
        <v>1.67508E-2</v>
      </c>
      <c r="BKF3" s="11">
        <f t="shared" si="25"/>
        <v>1.6553020000000002E-2</v>
      </c>
      <c r="BKG3" s="11">
        <f t="shared" si="25"/>
        <v>1.640235E-2</v>
      </c>
      <c r="BKH3" s="11">
        <f t="shared" si="25"/>
        <v>1.649055E-2</v>
      </c>
      <c r="BKI3" s="11">
        <f t="shared" si="25"/>
        <v>1.6381980000000001E-2</v>
      </c>
      <c r="BKJ3" s="11">
        <f t="shared" si="25"/>
        <v>1.6466740000000001E-2</v>
      </c>
      <c r="BKK3" s="11">
        <f t="shared" si="25"/>
        <v>1.663601E-2</v>
      </c>
      <c r="BKL3" s="11">
        <f t="shared" si="25"/>
        <v>1.6483230000000001E-2</v>
      </c>
      <c r="BKM3" s="11">
        <f t="shared" si="25"/>
        <v>1.6589030000000001E-2</v>
      </c>
      <c r="BKN3" s="11">
        <f t="shared" si="25"/>
        <v>1.668735E-2</v>
      </c>
      <c r="BKO3" s="11">
        <f t="shared" si="25"/>
        <v>1.65989E-2</v>
      </c>
      <c r="BKP3" s="11">
        <f t="shared" si="25"/>
        <v>1.6887080000000002E-2</v>
      </c>
      <c r="BKQ3" s="11">
        <f t="shared" si="25"/>
        <v>1.6708339999999999E-2</v>
      </c>
      <c r="BKR3" s="11">
        <f t="shared" si="25"/>
        <v>1.6479530000000003E-2</v>
      </c>
      <c r="BKS3" s="11">
        <f t="shared" si="25"/>
        <v>1.7328970000000003E-2</v>
      </c>
      <c r="BKT3" s="11">
        <f t="shared" si="25"/>
        <v>1.7191649999999999E-2</v>
      </c>
      <c r="BKU3" s="11">
        <f t="shared" si="25"/>
        <v>1.627087E-2</v>
      </c>
      <c r="BKV3" s="11">
        <f t="shared" si="25"/>
        <v>1.643973E-2</v>
      </c>
      <c r="BKW3" s="11">
        <f t="shared" si="25"/>
        <v>1.634418E-2</v>
      </c>
      <c r="BKX3" s="11">
        <f t="shared" si="25"/>
        <v>1.6105769999999998E-2</v>
      </c>
      <c r="BKY3" s="11">
        <f t="shared" si="25"/>
        <v>1.6281609999999998E-2</v>
      </c>
      <c r="BKZ3" s="11">
        <f t="shared" si="25"/>
        <v>1.666275E-2</v>
      </c>
      <c r="BLA3" s="11">
        <f t="shared" si="25"/>
        <v>1.6644079999999999E-2</v>
      </c>
      <c r="BLB3" s="11">
        <f t="shared" si="25"/>
        <v>1.6362099999999997E-2</v>
      </c>
      <c r="BLC3" s="11">
        <f t="shared" ref="BLC3:BNN3" si="26">(BLC1-BLB1)*(BLB2+BLC2)/2</f>
        <v>1.6336010000000002E-2</v>
      </c>
      <c r="BLD3" s="11">
        <f t="shared" si="26"/>
        <v>1.6253959999999998E-2</v>
      </c>
      <c r="BLE3" s="11">
        <f t="shared" si="26"/>
        <v>1.622755E-2</v>
      </c>
      <c r="BLF3" s="11">
        <f t="shared" si="26"/>
        <v>1.633395E-2</v>
      </c>
      <c r="BLG3" s="11">
        <f t="shared" si="26"/>
        <v>1.644576E-2</v>
      </c>
      <c r="BLH3" s="11">
        <f t="shared" si="26"/>
        <v>1.6454669999999998E-2</v>
      </c>
      <c r="BLI3" s="11">
        <f t="shared" si="26"/>
        <v>1.631548E-2</v>
      </c>
      <c r="BLJ3" s="11">
        <f t="shared" si="26"/>
        <v>1.628771E-2</v>
      </c>
      <c r="BLK3" s="11">
        <f t="shared" si="26"/>
        <v>1.6343709999999997E-2</v>
      </c>
      <c r="BLL3" s="11">
        <f t="shared" si="26"/>
        <v>1.6237680000000001E-2</v>
      </c>
      <c r="BLM3" s="11">
        <f t="shared" si="26"/>
        <v>1.6065280000001458E-2</v>
      </c>
      <c r="BLN3" s="11">
        <f t="shared" si="26"/>
        <v>1.6228699999999999E-2</v>
      </c>
      <c r="BLO3" s="11">
        <f t="shared" si="26"/>
        <v>1.6214480000000003E-2</v>
      </c>
      <c r="BLP3" s="11">
        <f t="shared" si="26"/>
        <v>1.630622E-2</v>
      </c>
      <c r="BLQ3" s="11">
        <f t="shared" si="26"/>
        <v>1.6296329999999998E-2</v>
      </c>
      <c r="BLR3" s="11">
        <f t="shared" si="26"/>
        <v>1.6068240000000001E-2</v>
      </c>
      <c r="BLS3" s="11">
        <f t="shared" si="26"/>
        <v>1.6273410000000002E-2</v>
      </c>
      <c r="BLT3" s="11">
        <f t="shared" si="26"/>
        <v>1.626317E-2</v>
      </c>
      <c r="BLU3" s="11">
        <f t="shared" si="26"/>
        <v>1.6159939999999998E-2</v>
      </c>
      <c r="BLV3" s="11">
        <f t="shared" si="26"/>
        <v>1.6148550000000001E-2</v>
      </c>
      <c r="BLW3" s="11">
        <f t="shared" si="26"/>
        <v>1.6166100000000003E-2</v>
      </c>
      <c r="BLX3" s="11">
        <f t="shared" si="26"/>
        <v>1.6269850000000002E-2</v>
      </c>
      <c r="BLY3" s="11">
        <f t="shared" si="26"/>
        <v>1.621334E-2</v>
      </c>
      <c r="BLZ3" s="11">
        <f t="shared" si="26"/>
        <v>1.6112919999999999E-2</v>
      </c>
      <c r="BMA3" s="11">
        <f t="shared" si="26"/>
        <v>1.6204400000000001E-2</v>
      </c>
      <c r="BMB3" s="11">
        <f t="shared" si="26"/>
        <v>1.6475729999999997E-2</v>
      </c>
      <c r="BMC3" s="11">
        <f t="shared" si="26"/>
        <v>1.6387539999999999E-2</v>
      </c>
      <c r="BMD3" s="11">
        <f t="shared" si="26"/>
        <v>1.604394E-2</v>
      </c>
      <c r="BME3" s="11">
        <f t="shared" si="26"/>
        <v>1.6006900000000001E-2</v>
      </c>
      <c r="BMF3" s="11">
        <f t="shared" si="26"/>
        <v>1.6057229999999999E-2</v>
      </c>
      <c r="BMG3" s="11">
        <f t="shared" si="26"/>
        <v>1.611945E-2</v>
      </c>
      <c r="BMH3" s="11">
        <f t="shared" si="26"/>
        <v>1.6107E-2</v>
      </c>
      <c r="BMI3" s="11">
        <f t="shared" si="26"/>
        <v>1.6063299999999999E-2</v>
      </c>
      <c r="BMJ3" s="11">
        <f t="shared" si="26"/>
        <v>1.5969610000000002E-2</v>
      </c>
      <c r="BMK3" s="11">
        <f t="shared" si="26"/>
        <v>1.593396E-2</v>
      </c>
      <c r="BML3" s="11">
        <f t="shared" si="26"/>
        <v>1.6110030000000001E-2</v>
      </c>
      <c r="BMM3" s="11">
        <f t="shared" si="26"/>
        <v>1.607513E-2</v>
      </c>
      <c r="BMN3" s="11">
        <f t="shared" si="26"/>
        <v>1.5948529999999999E-2</v>
      </c>
      <c r="BMO3" s="11">
        <f t="shared" si="26"/>
        <v>1.6569440000000001E-2</v>
      </c>
      <c r="BMP3" s="11">
        <f t="shared" si="26"/>
        <v>1.6515679999999998E-2</v>
      </c>
      <c r="BMQ3" s="11">
        <f t="shared" si="26"/>
        <v>1.6005999999999999E-2</v>
      </c>
      <c r="BMR3" s="11">
        <f t="shared" si="26"/>
        <v>1.603019E-2</v>
      </c>
      <c r="BMS3" s="11">
        <f t="shared" si="26"/>
        <v>1.5935210000000002E-2</v>
      </c>
      <c r="BMT3" s="11">
        <f t="shared" si="26"/>
        <v>1.6009490000000001E-2</v>
      </c>
      <c r="BMU3" s="11">
        <f t="shared" si="26"/>
        <v>1.5875519999999997E-2</v>
      </c>
      <c r="BMV3" s="11">
        <f t="shared" si="26"/>
        <v>1.6120039999999999E-2</v>
      </c>
      <c r="BMW3" s="11">
        <f t="shared" si="26"/>
        <v>1.6371089999999998E-2</v>
      </c>
      <c r="BMX3" s="11">
        <f t="shared" si="26"/>
        <v>1.6539599999999998E-2</v>
      </c>
      <c r="BMY3" s="11">
        <f t="shared" si="26"/>
        <v>1.6555050000000002E-2</v>
      </c>
      <c r="BMZ3" s="11">
        <f t="shared" si="26"/>
        <v>1.6025560000000001E-2</v>
      </c>
      <c r="BNA3" s="11">
        <f t="shared" si="26"/>
        <v>1.5884860000000001E-2</v>
      </c>
      <c r="BNB3" s="11">
        <f t="shared" si="26"/>
        <v>1.5938649999999999E-2</v>
      </c>
      <c r="BNC3" s="11">
        <f t="shared" si="26"/>
        <v>1.5931980000000002E-2</v>
      </c>
      <c r="BND3" s="11">
        <f t="shared" si="26"/>
        <v>1.5847719999999999E-2</v>
      </c>
      <c r="BNE3" s="11">
        <f t="shared" si="26"/>
        <v>1.5949250000000002E-2</v>
      </c>
      <c r="BNF3" s="11">
        <f t="shared" si="26"/>
        <v>1.6313390000000001E-2</v>
      </c>
      <c r="BNG3" s="11">
        <f t="shared" si="26"/>
        <v>1.610905E-2</v>
      </c>
      <c r="BNH3" s="11">
        <f t="shared" si="26"/>
        <v>1.5781940000000001E-2</v>
      </c>
      <c r="BNI3" s="11">
        <f t="shared" si="26"/>
        <v>1.6248159999999998E-2</v>
      </c>
      <c r="BNJ3" s="11">
        <f t="shared" si="26"/>
        <v>1.6192930000000001E-2</v>
      </c>
      <c r="BNK3" s="11">
        <f t="shared" si="26"/>
        <v>1.5974459999999999E-2</v>
      </c>
      <c r="BNL3" s="11">
        <f t="shared" si="26"/>
        <v>1.601054E-2</v>
      </c>
      <c r="BNM3" s="11">
        <f t="shared" si="26"/>
        <v>1.5790980000000003E-2</v>
      </c>
      <c r="BNN3" s="11">
        <f t="shared" si="26"/>
        <v>1.5731180000000001E-2</v>
      </c>
      <c r="BNO3" s="11">
        <f t="shared" ref="BNO3:BOO3" si="27">(BNO1-BNN1)*(BNN2+BNO2)/2</f>
        <v>1.570583E-2</v>
      </c>
      <c r="BNP3" s="11">
        <f t="shared" si="27"/>
        <v>1.6042609999999999E-2</v>
      </c>
      <c r="BNQ3" s="11">
        <f t="shared" si="27"/>
        <v>1.5983540000000001E-2</v>
      </c>
      <c r="BNR3" s="11">
        <f t="shared" si="27"/>
        <v>1.5641930000000002E-2</v>
      </c>
      <c r="BNS3" s="11">
        <f t="shared" si="27"/>
        <v>1.5624300000000001E-2</v>
      </c>
      <c r="BNT3" s="11">
        <f t="shared" si="27"/>
        <v>1.5557130000000001E-2</v>
      </c>
      <c r="BNU3" s="11">
        <f t="shared" si="27"/>
        <v>1.568781E-2</v>
      </c>
      <c r="BNV3" s="11">
        <f t="shared" si="27"/>
        <v>1.5805739999999999E-2</v>
      </c>
      <c r="BNW3" s="11">
        <f t="shared" si="27"/>
        <v>1.5808320000000001E-2</v>
      </c>
      <c r="BNX3" s="11">
        <f t="shared" si="27"/>
        <v>1.6086080000000003E-2</v>
      </c>
      <c r="BNY3" s="11">
        <f t="shared" si="27"/>
        <v>1.6076969999999999E-2</v>
      </c>
      <c r="BNZ3" s="11">
        <f t="shared" si="27"/>
        <v>1.5817990000000001E-2</v>
      </c>
      <c r="BOA3" s="11">
        <f t="shared" si="27"/>
        <v>1.571148E-2</v>
      </c>
      <c r="BOB3" s="11">
        <f t="shared" si="27"/>
        <v>1.5526410000000001E-2</v>
      </c>
      <c r="BOC3" s="11">
        <f t="shared" si="27"/>
        <v>1.5670369999999999E-2</v>
      </c>
      <c r="BOD3" s="11">
        <f t="shared" si="27"/>
        <v>1.5854739999999999E-2</v>
      </c>
      <c r="BOE3" s="11">
        <f t="shared" si="27"/>
        <v>1.5795570000000002E-2</v>
      </c>
      <c r="BOF3" s="11">
        <f t="shared" si="27"/>
        <v>1.5760610000000001E-2</v>
      </c>
      <c r="BOG3" s="11">
        <f t="shared" si="27"/>
        <v>1.5734519999999998E-2</v>
      </c>
      <c r="BOH3" s="11">
        <f t="shared" si="27"/>
        <v>1.5904919999999999E-2</v>
      </c>
      <c r="BOI3" s="11">
        <f t="shared" si="27"/>
        <v>1.5815539999999999E-2</v>
      </c>
      <c r="BOJ3" s="11">
        <f t="shared" si="27"/>
        <v>1.5709980000000002E-2</v>
      </c>
      <c r="BOK3" s="11">
        <f t="shared" si="27"/>
        <v>1.604036E-2</v>
      </c>
      <c r="BOL3" s="11">
        <f t="shared" si="27"/>
        <v>1.5875799999999999E-2</v>
      </c>
      <c r="BOM3" s="11">
        <f t="shared" si="27"/>
        <v>1.5753280000000001E-2</v>
      </c>
      <c r="BON3" s="11">
        <f t="shared" si="27"/>
        <v>1.5754009999999999E-2</v>
      </c>
      <c r="BOO3" s="11">
        <f t="shared" si="27"/>
        <v>1.5603200000000001E-2</v>
      </c>
    </row>
    <row r="5" spans="1:1757" ht="15" thickBot="1" x14ac:dyDescent="0.4">
      <c r="A5"/>
    </row>
    <row r="6" spans="1:1757" s="2" customFormat="1" x14ac:dyDescent="0.35">
      <c r="A6" s="93" t="s">
        <v>2</v>
      </c>
      <c r="B6" s="166" t="s">
        <v>1</v>
      </c>
      <c r="C6" s="167" t="s">
        <v>3</v>
      </c>
      <c r="D6" s="168" t="s">
        <v>4</v>
      </c>
      <c r="E6" s="166" t="s">
        <v>5</v>
      </c>
      <c r="F6" s="168" t="s">
        <v>6</v>
      </c>
      <c r="G6" s="94" t="s">
        <v>7</v>
      </c>
      <c r="H6" s="169" t="s">
        <v>8</v>
      </c>
      <c r="I6" s="169" t="s">
        <v>9</v>
      </c>
      <c r="J6" s="170" t="s">
        <v>10</v>
      </c>
    </row>
    <row r="7" spans="1:1757" ht="14.5" x14ac:dyDescent="0.35">
      <c r="A7" s="84">
        <v>0.5</v>
      </c>
      <c r="B7" s="62">
        <f>SUM(B3:AJK3)</f>
        <v>3.3722893033306995</v>
      </c>
      <c r="C7" s="3">
        <f t="shared" ref="C7:C16" si="28">B7/($A$20*$C$20)</f>
        <v>1.7475657849323939E-5</v>
      </c>
      <c r="D7" s="22">
        <f t="shared" ref="D7:D16" si="29">B7/($A$20*$B$20)</f>
        <v>8.7378289246619697E-6</v>
      </c>
      <c r="E7" s="171">
        <f>B$28-(B$28*B$38)+D7+C7</f>
        <v>1.1933900306134258E-2</v>
      </c>
      <c r="F7" s="172">
        <f>SQRT(((1-B$38)*B28*B32)^2+(B28*B$39)^2)</f>
        <v>4.0197140883695359E-4</v>
      </c>
      <c r="G7" s="6">
        <f t="shared" ref="G7:G16" si="30">C7/E7*10^6</f>
        <v>1464.3710271604255</v>
      </c>
      <c r="H7" s="75">
        <f>F7/E7*G7</f>
        <v>49.324635680517879</v>
      </c>
      <c r="I7" s="6">
        <f t="shared" ref="I7:I16" si="31">D7/E7*10^6</f>
        <v>732.18551358021273</v>
      </c>
      <c r="J7" s="173">
        <f>F7/E7*I7</f>
        <v>24.66231784025894</v>
      </c>
      <c r="L7" s="4"/>
      <c r="M7" s="4"/>
    </row>
    <row r="8" spans="1:1757" ht="14.5" x14ac:dyDescent="0.35">
      <c r="A8" s="84">
        <v>1</v>
      </c>
      <c r="B8" s="62">
        <f>SUM(B3:AMW3)</f>
        <v>5.9248087354807009</v>
      </c>
      <c r="C8" s="3">
        <f t="shared" si="28"/>
        <v>3.0703157698149848E-5</v>
      </c>
      <c r="D8" s="22">
        <f t="shared" si="29"/>
        <v>1.5351578849074924E-5</v>
      </c>
      <c r="E8" s="171">
        <f>B$28+D8+C8-(E7*B$38)</f>
        <v>1.1953737944463898E-2</v>
      </c>
      <c r="F8" s="172">
        <f>SQRT(((1-B$38)*E7*B$32)^2+(E7*B$39)^2)</f>
        <v>4.020307802735882E-4</v>
      </c>
      <c r="G8" s="6">
        <f t="shared" si="30"/>
        <v>2568.498476442619</v>
      </c>
      <c r="H8" s="75">
        <f t="shared" ref="H8:H16" si="32">F8/E8*G8</f>
        <v>86.384313543863584</v>
      </c>
      <c r="I8" s="6">
        <f t="shared" si="31"/>
        <v>1284.2492382213095</v>
      </c>
      <c r="J8" s="173">
        <f t="shared" ref="J8:J16" si="33">F8/E8*I8</f>
        <v>43.192156771931792</v>
      </c>
      <c r="L8" s="4"/>
      <c r="M8" s="4"/>
    </row>
    <row r="9" spans="1:1757" x14ac:dyDescent="0.35">
      <c r="A9" s="103">
        <v>1.5</v>
      </c>
      <c r="B9" s="62">
        <f>SUM(B3:AQI3)</f>
        <v>8.1337690354806984</v>
      </c>
      <c r="C9" s="3">
        <f t="shared" si="28"/>
        <v>4.2150287802738735E-5</v>
      </c>
      <c r="D9" s="22">
        <f t="shared" si="29"/>
        <v>2.1075143901369367E-5</v>
      </c>
      <c r="E9" s="171">
        <f t="shared" ref="E9:E16" si="34">B$28+D9+C9-(E8*B$38)</f>
        <v>1.1970867988722565E-2</v>
      </c>
      <c r="F9" s="172">
        <f t="shared" ref="F9:F16" si="35">SQRT(((1-B$38)*E8*B$32)^2+(E8*B$39)^2)</f>
        <v>4.0269907320480627E-4</v>
      </c>
      <c r="G9" s="6">
        <f t="shared" si="30"/>
        <v>3521.0719759375338</v>
      </c>
      <c r="H9" s="75">
        <f t="shared" si="32"/>
        <v>118.4485889188033</v>
      </c>
      <c r="I9" s="6">
        <f t="shared" si="31"/>
        <v>1760.5359879687669</v>
      </c>
      <c r="J9" s="173">
        <f t="shared" si="33"/>
        <v>59.224294459401648</v>
      </c>
      <c r="L9" s="4"/>
      <c r="M9" s="4"/>
    </row>
    <row r="10" spans="1:1757" ht="14.5" x14ac:dyDescent="0.35">
      <c r="A10" s="84">
        <v>2</v>
      </c>
      <c r="B10" s="62">
        <f>SUM(B3:ATU3)</f>
        <v>10.137864335480694</v>
      </c>
      <c r="C10" s="3">
        <f t="shared" si="28"/>
        <v>5.2535779855762532E-5</v>
      </c>
      <c r="D10" s="22">
        <f t="shared" si="29"/>
        <v>2.6267889927881266E-5</v>
      </c>
      <c r="E10" s="171">
        <f t="shared" si="34"/>
        <v>1.198641112425239E-2</v>
      </c>
      <c r="F10" s="172">
        <f t="shared" si="35"/>
        <v>4.0327615235602834E-4</v>
      </c>
      <c r="G10" s="6">
        <f t="shared" si="30"/>
        <v>4382.9449291511155</v>
      </c>
      <c r="H10" s="75">
        <f t="shared" si="32"/>
        <v>147.46175053516455</v>
      </c>
      <c r="I10" s="6">
        <f t="shared" si="31"/>
        <v>2191.4724645755578</v>
      </c>
      <c r="J10" s="173">
        <f t="shared" si="33"/>
        <v>73.730875267582277</v>
      </c>
      <c r="L10" s="4"/>
      <c r="M10" s="4"/>
    </row>
    <row r="11" spans="1:1757" ht="14.5" x14ac:dyDescent="0.35">
      <c r="A11" s="84">
        <v>2.5</v>
      </c>
      <c r="B11" s="62">
        <f>SUM(B3:AXG3)</f>
        <v>12.012391935480691</v>
      </c>
      <c r="C11" s="3">
        <f t="shared" si="28"/>
        <v>6.2249834618015494E-5</v>
      </c>
      <c r="D11" s="22">
        <f t="shared" si="29"/>
        <v>3.1124917309007747E-5</v>
      </c>
      <c r="E11" s="171">
        <f t="shared" si="34"/>
        <v>1.2000950355708207E-2</v>
      </c>
      <c r="F11" s="172">
        <f t="shared" si="35"/>
        <v>4.037997715203129E-4</v>
      </c>
      <c r="G11" s="6">
        <f t="shared" si="30"/>
        <v>5187.0754209400257</v>
      </c>
      <c r="H11" s="75">
        <f t="shared" si="32"/>
        <v>174.53116692862187</v>
      </c>
      <c r="I11" s="6">
        <f t="shared" si="31"/>
        <v>2593.5377104700128</v>
      </c>
      <c r="J11" s="173">
        <f t="shared" si="33"/>
        <v>87.265583464310936</v>
      </c>
      <c r="L11" s="4"/>
      <c r="M11" s="4"/>
    </row>
    <row r="12" spans="1:1757" x14ac:dyDescent="0.35">
      <c r="A12" s="103">
        <v>3</v>
      </c>
      <c r="B12" s="62">
        <f>SUM(B3:BAS3)</f>
        <v>13.763889965480695</v>
      </c>
      <c r="C12" s="3">
        <f t="shared" si="28"/>
        <v>7.1326333560681505E-5</v>
      </c>
      <c r="D12" s="22">
        <f t="shared" si="29"/>
        <v>3.5663166780340752E-5</v>
      </c>
      <c r="E12" s="171">
        <f t="shared" si="34"/>
        <v>1.2014535310615125E-2</v>
      </c>
      <c r="F12" s="172">
        <f t="shared" si="35"/>
        <v>4.0428957103403565E-4</v>
      </c>
      <c r="G12" s="6">
        <f t="shared" si="30"/>
        <v>5936.6701846273663</v>
      </c>
      <c r="H12" s="75">
        <f t="shared" si="32"/>
        <v>199.76917793840701</v>
      </c>
      <c r="I12" s="6">
        <f t="shared" si="31"/>
        <v>2968.3350923136832</v>
      </c>
      <c r="J12" s="173">
        <f t="shared" si="33"/>
        <v>99.884588969203506</v>
      </c>
      <c r="L12" s="4"/>
      <c r="M12" s="4"/>
    </row>
    <row r="13" spans="1:1757" ht="14.5" x14ac:dyDescent="0.35">
      <c r="A13" s="84">
        <v>3.5</v>
      </c>
      <c r="B13" s="62">
        <f>SUM(B3:BEE3)</f>
        <v>15.427299555480696</v>
      </c>
      <c r="C13" s="3">
        <f t="shared" si="28"/>
        <v>7.9946346330467759E-5</v>
      </c>
      <c r="D13" s="22">
        <f t="shared" si="29"/>
        <v>3.997317316523388E-5</v>
      </c>
      <c r="E13" s="171">
        <f t="shared" si="34"/>
        <v>1.2027437491747455E-2</v>
      </c>
      <c r="F13" s="172">
        <f t="shared" si="35"/>
        <v>4.0474722275569476E-4</v>
      </c>
      <c r="G13" s="6">
        <f t="shared" si="30"/>
        <v>6646.9974494003736</v>
      </c>
      <c r="H13" s="75">
        <f t="shared" si="32"/>
        <v>223.68470084795337</v>
      </c>
      <c r="I13" s="6">
        <f t="shared" si="31"/>
        <v>3323.4987247001868</v>
      </c>
      <c r="J13" s="173">
        <f t="shared" si="33"/>
        <v>111.84235042397668</v>
      </c>
      <c r="L13" s="4"/>
      <c r="M13" s="4"/>
    </row>
    <row r="14" spans="1:1757" ht="14.5" x14ac:dyDescent="0.35">
      <c r="A14" s="84">
        <v>4</v>
      </c>
      <c r="B14" s="62">
        <f>SUM(B3:BHQ3)</f>
        <v>16.998387685480701</v>
      </c>
      <c r="C14" s="3">
        <f t="shared" si="28"/>
        <v>8.8087936847004134E-5</v>
      </c>
      <c r="D14" s="22">
        <f t="shared" si="29"/>
        <v>4.4043968423502067E-5</v>
      </c>
      <c r="E14" s="171">
        <f t="shared" si="34"/>
        <v>1.2039623438626496E-2</v>
      </c>
      <c r="F14" s="172">
        <f t="shared" si="35"/>
        <v>4.0518187310594075E-4</v>
      </c>
      <c r="G14" s="6">
        <f t="shared" si="30"/>
        <v>7316.5026544263237</v>
      </c>
      <c r="H14" s="75">
        <f t="shared" si="32"/>
        <v>246.22981484570775</v>
      </c>
      <c r="I14" s="6">
        <f t="shared" si="31"/>
        <v>3658.2513272131619</v>
      </c>
      <c r="J14" s="173">
        <f t="shared" si="33"/>
        <v>123.11490742285388</v>
      </c>
      <c r="L14" s="4"/>
      <c r="M14" s="4"/>
    </row>
    <row r="15" spans="1:1757" x14ac:dyDescent="0.35">
      <c r="A15" s="103">
        <v>4.5</v>
      </c>
      <c r="B15" s="62">
        <f>SUM(B3:BLC3)</f>
        <v>18.507820855480702</v>
      </c>
      <c r="C15" s="3">
        <f t="shared" si="28"/>
        <v>9.5910023047997452E-5</v>
      </c>
      <c r="D15" s="22">
        <f t="shared" si="29"/>
        <v>4.7955011523998726E-5</v>
      </c>
      <c r="E15" s="171">
        <f t="shared" si="34"/>
        <v>1.2051331596725365E-2</v>
      </c>
      <c r="F15" s="172">
        <f t="shared" si="35"/>
        <v>4.055923948638303E-4</v>
      </c>
      <c r="G15" s="6">
        <f t="shared" si="30"/>
        <v>7958.4585552403605</v>
      </c>
      <c r="H15" s="75">
        <f t="shared" si="32"/>
        <v>267.84511229626872</v>
      </c>
      <c r="I15" s="6">
        <f t="shared" si="31"/>
        <v>3979.2292776201803</v>
      </c>
      <c r="J15" s="173">
        <f t="shared" si="33"/>
        <v>133.92255614813436</v>
      </c>
    </row>
    <row r="16" spans="1:1757" ht="15" thickBot="1" x14ac:dyDescent="0.4">
      <c r="A16" s="86">
        <v>5</v>
      </c>
      <c r="B16" s="91">
        <f>SUM(B3:BOO3)</f>
        <v>19.951617605480713</v>
      </c>
      <c r="C16" s="174">
        <f t="shared" si="28"/>
        <v>1.0339197247091498E-4</v>
      </c>
      <c r="D16" s="175">
        <f t="shared" si="29"/>
        <v>5.169598623545749E-5</v>
      </c>
      <c r="E16" s="176">
        <f t="shared" si="34"/>
        <v>1.206253052873249E-2</v>
      </c>
      <c r="F16" s="177">
        <f t="shared" si="35"/>
        <v>4.0598682081136695E-4</v>
      </c>
      <c r="G16" s="87">
        <f t="shared" si="30"/>
        <v>8571.3335377381409</v>
      </c>
      <c r="H16" s="113">
        <f t="shared" si="32"/>
        <v>288.48411573436334</v>
      </c>
      <c r="I16" s="87">
        <f t="shared" si="31"/>
        <v>4285.6667688690704</v>
      </c>
      <c r="J16" s="178">
        <f t="shared" si="33"/>
        <v>144.24205786718167</v>
      </c>
    </row>
    <row r="19" spans="1:13" x14ac:dyDescent="0.35">
      <c r="A19" s="20" t="s">
        <v>11</v>
      </c>
      <c r="B19" s="29" t="s">
        <v>12</v>
      </c>
      <c r="C19" s="30" t="s">
        <v>13</v>
      </c>
      <c r="K19" s="2"/>
      <c r="L19" s="2"/>
      <c r="M19" s="2"/>
    </row>
    <row r="20" spans="1:13" ht="14.5" x14ac:dyDescent="0.35">
      <c r="A20" s="31">
        <f>9.648533212331*10^4</f>
        <v>96485.33212331</v>
      </c>
      <c r="B20" s="11">
        <v>4</v>
      </c>
      <c r="C20" s="12">
        <v>2</v>
      </c>
      <c r="L20" s="4"/>
      <c r="M20" s="4"/>
    </row>
    <row r="21" spans="1:13" x14ac:dyDescent="0.35">
      <c r="L21" s="4"/>
      <c r="M21" s="4"/>
    </row>
    <row r="22" spans="1:13" x14ac:dyDescent="0.35">
      <c r="A22" s="183" t="s">
        <v>14</v>
      </c>
      <c r="B22" s="184"/>
      <c r="C22" s="184"/>
      <c r="D22" s="184"/>
      <c r="E22" s="184"/>
      <c r="F22" s="185"/>
      <c r="L22" s="4"/>
      <c r="M22" s="4"/>
    </row>
    <row r="23" spans="1:13" ht="14.5" x14ac:dyDescent="0.35">
      <c r="A23" s="13" t="s">
        <v>15</v>
      </c>
      <c r="B23" s="14" t="s">
        <v>16</v>
      </c>
      <c r="C23" s="14" t="s">
        <v>17</v>
      </c>
      <c r="D23" s="14" t="s">
        <v>18</v>
      </c>
      <c r="E23" s="14" t="s">
        <v>19</v>
      </c>
      <c r="F23" s="15" t="s">
        <v>20</v>
      </c>
      <c r="L23" s="4"/>
      <c r="M23" s="4"/>
    </row>
    <row r="24" spans="1:13" ht="14.5" x14ac:dyDescent="0.35">
      <c r="A24" s="13" t="s">
        <v>21</v>
      </c>
      <c r="B24" s="16">
        <v>2.4399999999999999E-4</v>
      </c>
      <c r="C24" s="16">
        <v>9.9999999999999995E-7</v>
      </c>
      <c r="D24" s="17">
        <f>B27/(B25*B26)</f>
        <v>48.902204596962093</v>
      </c>
      <c r="E24" s="18">
        <f>D24*C24</f>
        <v>4.8902204596962094E-5</v>
      </c>
      <c r="F24" s="19">
        <f>E24*E24</f>
        <v>2.3914256144431407E-9</v>
      </c>
      <c r="L24" s="4"/>
      <c r="M24" s="4"/>
    </row>
    <row r="25" spans="1:13" ht="14.5" x14ac:dyDescent="0.35">
      <c r="A25" s="21" t="s">
        <v>22</v>
      </c>
      <c r="B25">
        <v>8.3140000000000001</v>
      </c>
      <c r="C25" t="s">
        <v>23</v>
      </c>
      <c r="D25" s="4">
        <v>0</v>
      </c>
      <c r="E25" s="3"/>
      <c r="F25" s="22"/>
      <c r="L25" s="4"/>
      <c r="M25" s="4"/>
    </row>
    <row r="26" spans="1:13" ht="14.5" x14ac:dyDescent="0.35">
      <c r="A26" s="21" t="s">
        <v>24</v>
      </c>
      <c r="B26">
        <f>22+273.15</f>
        <v>295.14999999999998</v>
      </c>
      <c r="C26">
        <v>1</v>
      </c>
      <c r="D26" s="3">
        <f>-(B27*B24)/(B25*B26*B26)</f>
        <v>-4.0427368868909881E-5</v>
      </c>
      <c r="E26" s="3">
        <f t="shared" ref="E26:E27" si="36">D26*C26</f>
        <v>-4.0427368868909881E-5</v>
      </c>
      <c r="F26" s="22">
        <f t="shared" ref="F26:F27" si="37">E26*E26</f>
        <v>1.6343721536629039E-9</v>
      </c>
    </row>
    <row r="27" spans="1:13" ht="14.5" x14ac:dyDescent="0.35">
      <c r="A27" s="23" t="s">
        <v>25</v>
      </c>
      <c r="B27" s="11">
        <v>120000</v>
      </c>
      <c r="C27" s="11">
        <v>4000</v>
      </c>
      <c r="D27" s="24">
        <f>B24/(B25*B26)</f>
        <v>9.9434482680489597E-8</v>
      </c>
      <c r="E27" s="24">
        <f t="shared" si="36"/>
        <v>3.9773793072195838E-4</v>
      </c>
      <c r="F27" s="25">
        <f t="shared" si="37"/>
        <v>1.5819546153498537E-7</v>
      </c>
    </row>
    <row r="28" spans="1:13" ht="14.5" x14ac:dyDescent="0.35">
      <c r="A28" s="26" t="s">
        <v>26</v>
      </c>
      <c r="B28" s="27">
        <f>(B24*B27)/(B25*B26)</f>
        <v>1.1932137921658752E-2</v>
      </c>
    </row>
    <row r="30" spans="1:13" ht="14.5" x14ac:dyDescent="0.35">
      <c r="A30" s="13" t="s">
        <v>27</v>
      </c>
      <c r="B30" s="19">
        <f>F24+F26+F27</f>
        <v>1.6222125930309141E-7</v>
      </c>
    </row>
    <row r="31" spans="1:13" ht="14.5" x14ac:dyDescent="0.35">
      <c r="A31" s="21" t="s">
        <v>28</v>
      </c>
      <c r="B31" s="28">
        <f>SQRT(B30)</f>
        <v>4.0276700374173083E-4</v>
      </c>
    </row>
    <row r="32" spans="1:13" ht="14.5" x14ac:dyDescent="0.35">
      <c r="A32" s="23" t="s">
        <v>29</v>
      </c>
      <c r="B32" s="179">
        <f>B31/B28</f>
        <v>3.3754806254011185E-2</v>
      </c>
    </row>
    <row r="33" spans="1:10" x14ac:dyDescent="0.35">
      <c r="F33" s="1"/>
    </row>
    <row r="34" spans="1:10" ht="14.5" x14ac:dyDescent="0.35">
      <c r="A34" s="43" t="s">
        <v>15</v>
      </c>
      <c r="B34" s="136" t="s">
        <v>30</v>
      </c>
      <c r="C34" s="32"/>
      <c r="D34" s="32"/>
      <c r="E34" s="5"/>
      <c r="F34" s="5"/>
      <c r="G34" s="32"/>
      <c r="H34" s="32"/>
      <c r="I34" s="32"/>
      <c r="J34" s="32"/>
    </row>
    <row r="35" spans="1:10" ht="14.5" x14ac:dyDescent="0.35">
      <c r="A35" s="40" t="s">
        <v>31</v>
      </c>
      <c r="B35" s="34">
        <v>0.5</v>
      </c>
      <c r="C35" s="32"/>
      <c r="D35" s="32"/>
      <c r="E35" s="32"/>
      <c r="F35" s="5"/>
      <c r="G35" s="32"/>
      <c r="H35" s="32"/>
      <c r="I35" s="32"/>
      <c r="J35" s="32"/>
    </row>
    <row r="36" spans="1:10" ht="14.5" x14ac:dyDescent="0.35">
      <c r="A36" s="41" t="s">
        <v>32</v>
      </c>
      <c r="B36" s="38">
        <v>0.1</v>
      </c>
      <c r="C36" s="32"/>
      <c r="D36" s="32"/>
      <c r="E36" s="32"/>
      <c r="F36" s="5"/>
      <c r="G36" s="32"/>
      <c r="H36" s="32"/>
      <c r="I36" s="32"/>
      <c r="J36" s="32"/>
    </row>
    <row r="37" spans="1:10" ht="16.5" x14ac:dyDescent="0.45">
      <c r="A37" s="41" t="s">
        <v>33</v>
      </c>
      <c r="B37" s="38">
        <v>244</v>
      </c>
      <c r="C37" s="32"/>
      <c r="D37" s="32"/>
      <c r="E37" s="5"/>
      <c r="F37" s="37"/>
      <c r="G37" s="32"/>
      <c r="H37" s="32"/>
      <c r="I37" s="32"/>
      <c r="J37" s="32"/>
    </row>
    <row r="38" spans="1:10" ht="14.5" x14ac:dyDescent="0.35">
      <c r="A38" s="41" t="s">
        <v>34</v>
      </c>
      <c r="B38" s="180">
        <f>B35/B37</f>
        <v>2.0491803278688526E-3</v>
      </c>
      <c r="C38" s="32"/>
      <c r="D38" s="32"/>
      <c r="E38" s="5"/>
      <c r="F38" s="37"/>
      <c r="G38" s="32"/>
      <c r="H38" s="32"/>
      <c r="I38" s="32"/>
      <c r="J38" s="32"/>
    </row>
    <row r="39" spans="1:10" ht="14.5" x14ac:dyDescent="0.35">
      <c r="A39" s="42" t="s">
        <v>35</v>
      </c>
      <c r="B39" s="181">
        <f>B36/B37</f>
        <v>4.0983606557377049E-4</v>
      </c>
      <c r="C39" s="32"/>
      <c r="D39" s="32"/>
      <c r="E39" s="32"/>
      <c r="F39" s="32"/>
      <c r="G39" s="32"/>
      <c r="H39" s="32"/>
      <c r="I39" s="32"/>
      <c r="J39" s="32"/>
    </row>
  </sheetData>
  <mergeCells count="1">
    <mergeCell ref="A22:F2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8735F-24A8-4836-9D52-B9FB81CF74D5}">
  <dimension ref="A1:Q11"/>
  <sheetViews>
    <sheetView workbookViewId="0">
      <selection activeCell="H11" sqref="H11"/>
    </sheetView>
  </sheetViews>
  <sheetFormatPr baseColWidth="10" defaultColWidth="11.453125" defaultRowHeight="14.5" x14ac:dyDescent="0.35"/>
  <cols>
    <col min="2" max="2" width="14.54296875" bestFit="1" customWidth="1"/>
    <col min="3" max="3" width="15.7265625" bestFit="1" customWidth="1"/>
    <col min="4" max="4" width="11.81640625" bestFit="1" customWidth="1"/>
    <col min="5" max="5" width="13.54296875" bestFit="1" customWidth="1"/>
    <col min="11" max="11" width="14.7265625" bestFit="1" customWidth="1"/>
    <col min="12" max="12" width="16.54296875" bestFit="1" customWidth="1"/>
    <col min="13" max="13" width="12.26953125" bestFit="1" customWidth="1"/>
    <col min="14" max="14" width="12.81640625" bestFit="1" customWidth="1"/>
  </cols>
  <sheetData>
    <row r="1" spans="1:17" ht="15.5" x14ac:dyDescent="0.35">
      <c r="A1" s="20" t="s">
        <v>36</v>
      </c>
      <c r="B1" s="135" t="s">
        <v>37</v>
      </c>
      <c r="C1" s="136" t="s">
        <v>38</v>
      </c>
      <c r="D1" s="137" t="s">
        <v>39</v>
      </c>
      <c r="E1" s="137" t="s">
        <v>40</v>
      </c>
      <c r="F1" s="137" t="s">
        <v>41</v>
      </c>
      <c r="G1" s="137" t="s">
        <v>42</v>
      </c>
      <c r="H1" s="138" t="s">
        <v>43</v>
      </c>
      <c r="J1" s="20" t="s">
        <v>36</v>
      </c>
      <c r="K1" s="135" t="s">
        <v>44</v>
      </c>
      <c r="L1" s="136" t="s">
        <v>45</v>
      </c>
      <c r="M1" s="137" t="s">
        <v>46</v>
      </c>
      <c r="N1" s="137" t="s">
        <v>47</v>
      </c>
      <c r="O1" s="137" t="s">
        <v>41</v>
      </c>
      <c r="P1" s="137" t="s">
        <v>42</v>
      </c>
      <c r="Q1" s="138" t="s">
        <v>43</v>
      </c>
    </row>
    <row r="2" spans="1:17" x14ac:dyDescent="0.35">
      <c r="A2" s="9">
        <v>0.5</v>
      </c>
      <c r="B2" s="7">
        <f>'Messwerte '!H3</f>
        <v>509.35849999999999</v>
      </c>
      <c r="C2" s="7">
        <f>'Messwerte '!I3</f>
        <v>2.4958566499999999</v>
      </c>
      <c r="D2" s="7">
        <f>Sollwerte!G7</f>
        <v>1464.3710271604255</v>
      </c>
      <c r="E2" s="7">
        <f>Sollwerte!H7</f>
        <v>49.324635680517879</v>
      </c>
      <c r="F2" s="139">
        <f>(C2/D2)^2</f>
        <v>2.9049390219709656E-6</v>
      </c>
      <c r="G2" s="139">
        <f>(B2*E2/D2^2)^2</f>
        <v>1.3726833861258281E-4</v>
      </c>
      <c r="H2" s="140">
        <f>SQRT(F2+G2)</f>
        <v>1.183947961840189E-2</v>
      </c>
      <c r="J2" s="9">
        <v>0.5</v>
      </c>
      <c r="K2" s="7">
        <f>'Messwerte '!E3</f>
        <v>146.80284</v>
      </c>
      <c r="L2" s="7">
        <f>'Messwerte '!F3</f>
        <v>39.299435824989139</v>
      </c>
      <c r="M2" s="7">
        <f>Sollwerte!I7</f>
        <v>732.18551358021273</v>
      </c>
      <c r="N2" s="7">
        <f>Sollwerte!J7</f>
        <v>24.66231784025894</v>
      </c>
      <c r="O2" s="139">
        <f>(L2/M2)^2</f>
        <v>2.8809144869009159E-3</v>
      </c>
      <c r="P2" s="139">
        <f>(K2*N2/M2^2)^2</f>
        <v>4.5609169857376364E-5</v>
      </c>
      <c r="Q2" s="140">
        <f>SQRT(O2+P2)</f>
        <v>5.4097353509744747E-2</v>
      </c>
    </row>
    <row r="3" spans="1:17" x14ac:dyDescent="0.35">
      <c r="A3" s="9">
        <v>1</v>
      </c>
      <c r="B3" s="7">
        <f>'Messwerte '!H4</f>
        <v>1385.0894999999998</v>
      </c>
      <c r="C3" s="7">
        <f>'Messwerte '!I4</f>
        <v>6.7869385499999986</v>
      </c>
      <c r="D3" s="7">
        <f>Sollwerte!G8</f>
        <v>2568.498476442619</v>
      </c>
      <c r="E3" s="7">
        <f>Sollwerte!H8</f>
        <v>86.384313543863584</v>
      </c>
      <c r="F3" s="139">
        <f t="shared" ref="F3:F11" si="0">(C3/D3)^2</f>
        <v>6.9821505546334204E-6</v>
      </c>
      <c r="G3" s="139">
        <f t="shared" ref="G3:G11" si="1">(B3*E3/D3^2)^2</f>
        <v>3.2893356892080625E-4</v>
      </c>
      <c r="H3" s="140">
        <f t="shared" ref="H3:H11" si="2">SQRT(F3+G3)</f>
        <v>1.8328003695859504E-2</v>
      </c>
      <c r="J3" s="9">
        <v>1</v>
      </c>
      <c r="K3" s="7">
        <f>'Messwerte '!E4</f>
        <v>459.33162000000004</v>
      </c>
      <c r="L3" s="7">
        <f>'Messwerte '!F4</f>
        <v>60.185428732050966</v>
      </c>
      <c r="M3" s="7">
        <f>Sollwerte!I8</f>
        <v>1284.2492382213095</v>
      </c>
      <c r="N3" s="7">
        <f>Sollwerte!J8</f>
        <v>43.192156771931792</v>
      </c>
      <c r="O3" s="139">
        <f t="shared" ref="O3:O11" si="3">(L3/M3)^2</f>
        <v>2.1962616771871997E-3</v>
      </c>
      <c r="P3" s="139">
        <f t="shared" ref="P3:P11" si="4">(K3*N3/M3^2)^2</f>
        <v>1.4469889022056013E-4</v>
      </c>
      <c r="Q3" s="140">
        <f t="shared" ref="Q3:Q11" si="5">SQRT(O3+P3)</f>
        <v>4.8383474114699121E-2</v>
      </c>
    </row>
    <row r="4" spans="1:17" ht="15.5" x14ac:dyDescent="0.35">
      <c r="A4" s="63">
        <v>1.5</v>
      </c>
      <c r="B4" s="7">
        <f>'Messwerte '!H5</f>
        <v>2231.4627</v>
      </c>
      <c r="C4" s="7">
        <f>'Messwerte '!I5</f>
        <v>10.93416723</v>
      </c>
      <c r="D4" s="7">
        <f>Sollwerte!G9</f>
        <v>3521.0719759375338</v>
      </c>
      <c r="E4" s="7">
        <f>Sollwerte!H9</f>
        <v>118.4485889188033</v>
      </c>
      <c r="F4" s="139">
        <f t="shared" si="0"/>
        <v>9.6432098574887854E-6</v>
      </c>
      <c r="G4" s="139">
        <f t="shared" si="1"/>
        <v>4.5450580567603854E-4</v>
      </c>
      <c r="H4" s="140">
        <f t="shared" si="2"/>
        <v>2.1544117887106154E-2</v>
      </c>
      <c r="J4" s="63">
        <v>1.5</v>
      </c>
      <c r="K4" s="7">
        <f>'Messwerte '!E5</f>
        <v>818.80603999999994</v>
      </c>
      <c r="L4" s="7">
        <f>'Messwerte '!F5</f>
        <v>71.368612841026604</v>
      </c>
      <c r="M4" s="7">
        <f>Sollwerte!I9</f>
        <v>1760.5359879687669</v>
      </c>
      <c r="N4" s="7">
        <f>Sollwerte!J9</f>
        <v>59.224294459401648</v>
      </c>
      <c r="O4" s="139">
        <f t="shared" si="3"/>
        <v>1.6433296724518358E-3</v>
      </c>
      <c r="P4" s="139">
        <f t="shared" si="4"/>
        <v>2.4478355517440481E-4</v>
      </c>
      <c r="Q4" s="140">
        <f t="shared" si="5"/>
        <v>4.3452424876251047E-2</v>
      </c>
    </row>
    <row r="5" spans="1:17" x14ac:dyDescent="0.35">
      <c r="A5" s="9">
        <v>2</v>
      </c>
      <c r="B5" s="7">
        <f>'Messwerte '!H6</f>
        <v>3035.8128000000002</v>
      </c>
      <c r="C5" s="7">
        <f>'Messwerte '!I6</f>
        <v>14.875482720000001</v>
      </c>
      <c r="D5" s="7">
        <f>Sollwerte!G10</f>
        <v>4382.9449291511155</v>
      </c>
      <c r="E5" s="7">
        <f>Sollwerte!H10</f>
        <v>147.46175053516455</v>
      </c>
      <c r="F5" s="139">
        <f t="shared" si="0"/>
        <v>1.1518876125044698E-5</v>
      </c>
      <c r="G5" s="139">
        <f t="shared" si="1"/>
        <v>5.4305609252803708E-4</v>
      </c>
      <c r="H5" s="140">
        <f t="shared" si="2"/>
        <v>2.3549415463087014E-2</v>
      </c>
      <c r="J5" s="9">
        <v>2</v>
      </c>
      <c r="K5" s="7">
        <f>'Messwerte '!E6</f>
        <v>1158.06366</v>
      </c>
      <c r="L5" s="7">
        <f>'Messwerte '!F6</f>
        <v>83.125330866466854</v>
      </c>
      <c r="M5" s="7">
        <f>Sollwerte!I10</f>
        <v>2191.4724645755578</v>
      </c>
      <c r="N5" s="7">
        <f>Sollwerte!J10</f>
        <v>73.730875267582277</v>
      </c>
      <c r="O5" s="139">
        <f t="shared" si="3"/>
        <v>1.4387811439453869E-3</v>
      </c>
      <c r="P5" s="139">
        <f t="shared" si="4"/>
        <v>3.1609641734708027E-4</v>
      </c>
      <c r="Q5" s="140">
        <f t="shared" si="5"/>
        <v>4.1891258769491124E-2</v>
      </c>
    </row>
    <row r="6" spans="1:17" x14ac:dyDescent="0.35">
      <c r="A6" s="9">
        <v>2.5</v>
      </c>
      <c r="B6" s="7">
        <f>'Messwerte '!H7</f>
        <v>3748.8355999999999</v>
      </c>
      <c r="C6" s="7">
        <f>'Messwerte '!I7</f>
        <v>18.369294439999997</v>
      </c>
      <c r="D6" s="7">
        <f>Sollwerte!G11</f>
        <v>5187.0754209400257</v>
      </c>
      <c r="E6" s="7">
        <f>Sollwerte!H11</f>
        <v>174.53116692862187</v>
      </c>
      <c r="F6" s="139">
        <f t="shared" si="0"/>
        <v>1.2541221128690897E-5</v>
      </c>
      <c r="G6" s="139">
        <f t="shared" si="1"/>
        <v>5.9135534251896036E-4</v>
      </c>
      <c r="H6" s="140">
        <f t="shared" si="2"/>
        <v>2.4574306982042268E-2</v>
      </c>
      <c r="J6" s="9">
        <v>2.5</v>
      </c>
      <c r="K6" s="7">
        <f>'Messwerte '!E7</f>
        <v>1501.4486199999997</v>
      </c>
      <c r="L6" s="7">
        <f>'Messwerte '!F7</f>
        <v>84.913056509431982</v>
      </c>
      <c r="M6" s="7">
        <f>Sollwerte!I11</f>
        <v>2593.5377104700128</v>
      </c>
      <c r="N6" s="7">
        <f>Sollwerte!J11</f>
        <v>87.265583464310936</v>
      </c>
      <c r="O6" s="139">
        <f t="shared" si="3"/>
        <v>1.0719235530792901E-3</v>
      </c>
      <c r="P6" s="139">
        <f t="shared" si="4"/>
        <v>3.7943437671728942E-4</v>
      </c>
      <c r="Q6" s="140">
        <f t="shared" si="5"/>
        <v>3.8096691848460797E-2</v>
      </c>
    </row>
    <row r="7" spans="1:17" ht="15.5" x14ac:dyDescent="0.35">
      <c r="A7" s="63">
        <v>3</v>
      </c>
      <c r="B7" s="7">
        <f>'Messwerte '!H8</f>
        <v>4390.7217000000001</v>
      </c>
      <c r="C7" s="7">
        <f>'Messwerte '!I8</f>
        <v>21.514536329999999</v>
      </c>
      <c r="D7" s="7">
        <f>Sollwerte!G12</f>
        <v>5936.6701846273663</v>
      </c>
      <c r="E7" s="7">
        <f>Sollwerte!H12</f>
        <v>199.76917793840701</v>
      </c>
      <c r="F7" s="139">
        <f t="shared" si="0"/>
        <v>1.3133429207395534E-5</v>
      </c>
      <c r="G7" s="139">
        <f t="shared" si="1"/>
        <v>6.1937988651692398E-4</v>
      </c>
      <c r="H7" s="140">
        <f t="shared" si="2"/>
        <v>2.5149817409363423E-2</v>
      </c>
      <c r="J7" s="63">
        <v>3</v>
      </c>
      <c r="K7" s="7">
        <f>'Messwerte '!E8</f>
        <v>1805.60052</v>
      </c>
      <c r="L7" s="7">
        <f>'Messwerte '!F8</f>
        <v>88.522116743665165</v>
      </c>
      <c r="M7" s="7">
        <f>Sollwerte!I12</f>
        <v>2968.3350923136832</v>
      </c>
      <c r="N7" s="7">
        <f>Sollwerte!J12</f>
        <v>99.884588969203506</v>
      </c>
      <c r="O7" s="139">
        <f t="shared" si="3"/>
        <v>8.8936027638227368E-4</v>
      </c>
      <c r="P7" s="139">
        <f t="shared" si="4"/>
        <v>4.1897548286917578E-4</v>
      </c>
      <c r="Q7" s="140">
        <f t="shared" si="5"/>
        <v>3.6170924224457543E-2</v>
      </c>
    </row>
    <row r="8" spans="1:17" x14ac:dyDescent="0.35">
      <c r="A8" s="9">
        <v>3.5</v>
      </c>
      <c r="B8" s="7">
        <f>'Messwerte '!H9</f>
        <v>5003.2635</v>
      </c>
      <c r="C8" s="7">
        <f>'Messwerte '!I9</f>
        <v>24.515991149999998</v>
      </c>
      <c r="D8" s="7">
        <f>Sollwerte!G13</f>
        <v>6646.9974494003736</v>
      </c>
      <c r="E8" s="7">
        <f>Sollwerte!H13</f>
        <v>223.68470084795337</v>
      </c>
      <c r="F8" s="139">
        <f t="shared" si="0"/>
        <v>1.3603413128610228E-5</v>
      </c>
      <c r="G8" s="139">
        <f t="shared" si="1"/>
        <v>6.4161907292498448E-4</v>
      </c>
      <c r="H8" s="140">
        <f t="shared" si="2"/>
        <v>2.5597314039828373E-2</v>
      </c>
      <c r="J8" s="9">
        <v>3.5</v>
      </c>
      <c r="K8" s="7">
        <f>'Messwerte '!E9</f>
        <v>2079.7777000000001</v>
      </c>
      <c r="L8" s="7">
        <f>'Messwerte '!F9</f>
        <v>91.049989662879383</v>
      </c>
      <c r="M8" s="7">
        <f>Sollwerte!I13</f>
        <v>3323.4987247001868</v>
      </c>
      <c r="N8" s="7">
        <f>Sollwerte!J13</f>
        <v>111.84235042397668</v>
      </c>
      <c r="O8" s="139">
        <f t="shared" si="3"/>
        <v>7.5053123094662123E-4</v>
      </c>
      <c r="P8" s="139">
        <f t="shared" si="4"/>
        <v>4.4347009561491958E-4</v>
      </c>
      <c r="Q8" s="140">
        <f t="shared" si="5"/>
        <v>3.4554324281651651E-2</v>
      </c>
    </row>
    <row r="9" spans="1:17" x14ac:dyDescent="0.35">
      <c r="A9" s="9">
        <v>4</v>
      </c>
      <c r="B9" s="7">
        <f>'Messwerte '!H10</f>
        <v>5546.6399000000001</v>
      </c>
      <c r="C9" s="7">
        <f>'Messwerte '!I10</f>
        <v>27.17853551</v>
      </c>
      <c r="D9" s="7">
        <f>Sollwerte!G14</f>
        <v>7316.5026544263237</v>
      </c>
      <c r="E9" s="7">
        <f>Sollwerte!H14</f>
        <v>246.22981484570775</v>
      </c>
      <c r="F9" s="139">
        <f t="shared" si="0"/>
        <v>1.3798918003100884E-5</v>
      </c>
      <c r="G9" s="139">
        <f t="shared" si="1"/>
        <v>6.509191999131955E-4</v>
      </c>
      <c r="H9" s="140">
        <f t="shared" si="2"/>
        <v>2.5782127877975791E-2</v>
      </c>
      <c r="J9" s="9">
        <v>4</v>
      </c>
      <c r="K9" s="7">
        <f>'Messwerte '!E10</f>
        <v>2343.6949800000007</v>
      </c>
      <c r="L9" s="7">
        <f>'Messwerte '!F10</f>
        <v>92.872300721676794</v>
      </c>
      <c r="M9" s="7">
        <f>Sollwerte!I14</f>
        <v>3658.2513272131619</v>
      </c>
      <c r="N9" s="7">
        <f>Sollwerte!J14</f>
        <v>123.11490742285388</v>
      </c>
      <c r="O9" s="139">
        <f t="shared" si="3"/>
        <v>6.4450357579075431E-4</v>
      </c>
      <c r="P9" s="139">
        <f t="shared" si="4"/>
        <v>4.6486763413306013E-4</v>
      </c>
      <c r="Q9" s="140">
        <f t="shared" si="5"/>
        <v>3.3307224590527124E-2</v>
      </c>
    </row>
    <row r="10" spans="1:17" ht="15.5" x14ac:dyDescent="0.35">
      <c r="A10" s="63">
        <v>4.5</v>
      </c>
      <c r="B10" s="7">
        <f>'Messwerte '!H11</f>
        <v>6086.6403999999993</v>
      </c>
      <c r="C10" s="7">
        <f>'Messwerte '!I11</f>
        <v>29.824537959999997</v>
      </c>
      <c r="D10" s="7">
        <f>Sollwerte!G15</f>
        <v>7958.4585552403605</v>
      </c>
      <c r="E10" s="7">
        <f>Sollwerte!H15</f>
        <v>267.84511229626872</v>
      </c>
      <c r="F10" s="139">
        <f t="shared" si="0"/>
        <v>1.4043958282205843E-5</v>
      </c>
      <c r="G10" s="139">
        <f t="shared" si="1"/>
        <v>6.6253206820436757E-4</v>
      </c>
      <c r="H10" s="140">
        <f t="shared" si="2"/>
        <v>2.6011075073640717E-2</v>
      </c>
      <c r="J10" s="63">
        <v>4.5</v>
      </c>
      <c r="K10" s="7">
        <f>'Messwerte '!E11</f>
        <v>2576.1093200000005</v>
      </c>
      <c r="L10" s="7">
        <f>'Messwerte '!F11</f>
        <v>96.335210608655871</v>
      </c>
      <c r="M10" s="7">
        <f>Sollwerte!I15</f>
        <v>3979.2292776201803</v>
      </c>
      <c r="N10" s="7">
        <f>Sollwerte!J15</f>
        <v>133.92255614813436</v>
      </c>
      <c r="O10" s="139">
        <f t="shared" si="3"/>
        <v>5.8610061317286924E-4</v>
      </c>
      <c r="P10" s="139">
        <f t="shared" si="4"/>
        <v>4.7472290267061042E-4</v>
      </c>
      <c r="Q10" s="140">
        <f t="shared" si="5"/>
        <v>3.2570285780807631E-2</v>
      </c>
    </row>
    <row r="11" spans="1:17" x14ac:dyDescent="0.35">
      <c r="A11" s="10">
        <v>5</v>
      </c>
      <c r="B11" s="144">
        <f>'Messwerte '!H12</f>
        <v>6667.7173999999995</v>
      </c>
      <c r="C11" s="141">
        <f>'Messwerte '!I12</f>
        <v>32.671815259999995</v>
      </c>
      <c r="D11" s="141">
        <f>Sollwerte!G16</f>
        <v>8571.3335377381409</v>
      </c>
      <c r="E11" s="141">
        <f>Sollwerte!H16</f>
        <v>288.48411573436334</v>
      </c>
      <c r="F11" s="142">
        <f t="shared" si="0"/>
        <v>1.4529468878656927E-5</v>
      </c>
      <c r="G11" s="142">
        <f t="shared" si="1"/>
        <v>6.8549548613712334E-4</v>
      </c>
      <c r="H11" s="143">
        <f t="shared" si="2"/>
        <v>2.645798471191221E-2</v>
      </c>
      <c r="J11" s="10">
        <v>5</v>
      </c>
      <c r="K11" s="144">
        <f>'Messwerte '!E12</f>
        <v>2893.2964999999999</v>
      </c>
      <c r="L11" s="141">
        <f>'Messwerte '!F12</f>
        <v>99.176158584876859</v>
      </c>
      <c r="M11" s="141">
        <f>Sollwerte!I16</f>
        <v>4285.6667688690704</v>
      </c>
      <c r="N11" s="141">
        <f>Sollwerte!J16</f>
        <v>144.24205786718167</v>
      </c>
      <c r="O11" s="142">
        <f t="shared" si="3"/>
        <v>5.3552255395055597E-4</v>
      </c>
      <c r="P11" s="142">
        <f t="shared" si="4"/>
        <v>5.1629284285315599E-4</v>
      </c>
      <c r="Q11" s="143">
        <f t="shared" si="5"/>
        <v>3.2431703575416942E-2</v>
      </c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9888B-D7F2-4773-AB9D-883CC4C45794}">
  <dimension ref="A1:S53"/>
  <sheetViews>
    <sheetView tabSelected="1" topLeftCell="B1" workbookViewId="0">
      <selection activeCell="E3" sqref="E3:F12"/>
    </sheetView>
  </sheetViews>
  <sheetFormatPr baseColWidth="10" defaultColWidth="10.81640625" defaultRowHeight="14.5" x14ac:dyDescent="0.35"/>
  <cols>
    <col min="1" max="1" width="14.1796875" style="5" bestFit="1" customWidth="1"/>
    <col min="2" max="2" width="15.26953125" style="5" bestFit="1" customWidth="1"/>
    <col min="3" max="3" width="14.54296875" style="32" bestFit="1" customWidth="1"/>
    <col min="4" max="5" width="16.1796875" style="32" bestFit="1" customWidth="1"/>
    <col min="6" max="6" width="19.81640625" style="32" bestFit="1" customWidth="1"/>
    <col min="7" max="7" width="15.26953125" style="44" bestFit="1" customWidth="1"/>
    <col min="8" max="10" width="14.1796875" style="32" customWidth="1"/>
    <col min="11" max="11" width="13.7265625" style="32" customWidth="1"/>
    <col min="12" max="13" width="10.81640625" style="32" bestFit="1" customWidth="1"/>
    <col min="14" max="14" width="10.453125" style="32" bestFit="1" customWidth="1"/>
    <col min="15" max="15" width="4.1796875" style="32" customWidth="1"/>
    <col min="16" max="16" width="19.81640625" style="32" bestFit="1" customWidth="1"/>
    <col min="17" max="17" width="9.81640625" style="32" bestFit="1" customWidth="1"/>
    <col min="18" max="19" width="8.26953125" style="32" bestFit="1" customWidth="1"/>
    <col min="20" max="21" width="11.1796875" style="32" bestFit="1" customWidth="1"/>
    <col min="22" max="16384" width="10.81640625" style="32"/>
  </cols>
  <sheetData>
    <row r="1" spans="1:17" s="5" customFormat="1" ht="18.5" x14ac:dyDescent="0.45">
      <c r="A1" s="190" t="s">
        <v>48</v>
      </c>
      <c r="B1" s="191"/>
      <c r="C1" s="191"/>
      <c r="D1" s="191"/>
      <c r="E1" s="191"/>
      <c r="F1" s="191"/>
      <c r="G1" s="191"/>
      <c r="H1" s="191"/>
      <c r="I1" s="191"/>
      <c r="J1" s="192"/>
      <c r="K1" s="33"/>
      <c r="L1" s="187" t="s">
        <v>49</v>
      </c>
      <c r="M1" s="188"/>
      <c r="N1" s="189"/>
      <c r="P1" s="1"/>
      <c r="Q1"/>
    </row>
    <row r="2" spans="1:17" x14ac:dyDescent="0.35">
      <c r="A2" s="76" t="s">
        <v>50</v>
      </c>
      <c r="B2" s="135" t="s">
        <v>51</v>
      </c>
      <c r="C2" s="134" t="s">
        <v>52</v>
      </c>
      <c r="D2" s="136" t="s">
        <v>53</v>
      </c>
      <c r="E2" s="135" t="s">
        <v>54</v>
      </c>
      <c r="F2" s="135" t="s">
        <v>55</v>
      </c>
      <c r="G2" s="156" t="s">
        <v>56</v>
      </c>
      <c r="H2" s="134" t="s">
        <v>57</v>
      </c>
      <c r="I2" s="135" t="s">
        <v>58</v>
      </c>
      <c r="J2" s="150" t="s">
        <v>59</v>
      </c>
      <c r="K2" s="5"/>
      <c r="L2" s="134" t="s">
        <v>60</v>
      </c>
      <c r="M2" s="135" t="s">
        <v>61</v>
      </c>
      <c r="N2" s="136" t="s">
        <v>62</v>
      </c>
    </row>
    <row r="3" spans="1:17" ht="15.5" x14ac:dyDescent="0.35">
      <c r="A3" s="77">
        <f>(M12-M$13)*10000</f>
        <v>302.4846</v>
      </c>
      <c r="B3" s="61">
        <f>A3*0.018</f>
        <v>5.4447227999999992</v>
      </c>
      <c r="C3" s="157">
        <f>N12*4000</f>
        <v>155.68176</v>
      </c>
      <c r="D3" s="158">
        <f>C3*0.25</f>
        <v>38.920439999999999</v>
      </c>
      <c r="E3" s="61">
        <f>A3-C3</f>
        <v>146.80284</v>
      </c>
      <c r="F3" s="61">
        <f>SQRT(B3^2+D3^2)</f>
        <v>39.299435824989139</v>
      </c>
      <c r="G3" s="44">
        <f>F3/E3</f>
        <v>0.26770214952918581</v>
      </c>
      <c r="H3" s="161">
        <f>(L12-L$13)*10000</f>
        <v>509.35849999999999</v>
      </c>
      <c r="I3" s="162">
        <f>H3*0.0049</f>
        <v>2.4958566499999999</v>
      </c>
      <c r="J3" s="163">
        <v>4.8999999999999998E-3</v>
      </c>
      <c r="L3">
        <v>0.66677173999999995</v>
      </c>
      <c r="M3">
        <v>0.32427739</v>
      </c>
      <c r="N3">
        <v>8.0536049999999998E-2</v>
      </c>
      <c r="P3" s="33"/>
    </row>
    <row r="4" spans="1:17" ht="15.5" x14ac:dyDescent="0.35">
      <c r="A4" s="77">
        <f>(M11-M$13)*10000</f>
        <v>694.81810000000007</v>
      </c>
      <c r="B4" s="61">
        <f t="shared" ref="B4:B12" si="0">A4*0.018</f>
        <v>12.5067258</v>
      </c>
      <c r="C4" s="159">
        <f>N11*4000</f>
        <v>235.48648</v>
      </c>
      <c r="D4" s="160">
        <f t="shared" ref="D4:D12" si="1">C4*0.25</f>
        <v>58.87162</v>
      </c>
      <c r="E4" s="61">
        <f t="shared" ref="E4:E12" si="2">A4-C4</f>
        <v>459.33162000000004</v>
      </c>
      <c r="F4" s="61">
        <f t="shared" ref="F4:F12" si="3">SQRT(B4^2+D4^2)</f>
        <v>60.185428732050966</v>
      </c>
      <c r="G4" s="44">
        <f t="shared" ref="G4:G12" si="4">F4/E4</f>
        <v>0.13102827262806546</v>
      </c>
      <c r="H4" s="35">
        <f>(L11-L$13)*10000</f>
        <v>1385.0894999999998</v>
      </c>
      <c r="I4" s="61">
        <f t="shared" ref="I4:I12" si="5">H4*0.0049</f>
        <v>6.7869385499999986</v>
      </c>
      <c r="J4" s="151">
        <v>4.8999999999999998E-3</v>
      </c>
      <c r="L4">
        <v>0.60866403999999996</v>
      </c>
      <c r="M4">
        <v>0.29273110000000002</v>
      </c>
      <c r="N4">
        <v>8.0967120000000004E-2</v>
      </c>
      <c r="P4" s="33"/>
    </row>
    <row r="5" spans="1:17" ht="15.5" x14ac:dyDescent="0.35">
      <c r="A5" s="77">
        <f>(M10-M$13)*10000</f>
        <v>1093.2148</v>
      </c>
      <c r="B5" s="61">
        <f t="shared" si="0"/>
        <v>19.677866399999999</v>
      </c>
      <c r="C5" s="159">
        <f>N10*4000</f>
        <v>274.40875999999997</v>
      </c>
      <c r="D5" s="160">
        <f t="shared" si="1"/>
        <v>68.602189999999993</v>
      </c>
      <c r="E5" s="61">
        <f t="shared" si="2"/>
        <v>818.80603999999994</v>
      </c>
      <c r="F5" s="61">
        <f t="shared" si="3"/>
        <v>71.368612841026604</v>
      </c>
      <c r="G5" s="44">
        <f t="shared" si="4"/>
        <v>8.7161805549244131E-2</v>
      </c>
      <c r="H5" s="35">
        <f>(L10-L$13)*10000</f>
        <v>2231.4627</v>
      </c>
      <c r="I5" s="61">
        <f t="shared" si="5"/>
        <v>10.93416723</v>
      </c>
      <c r="J5" s="151">
        <v>4.8999999999999998E-3</v>
      </c>
      <c r="L5">
        <v>0.55466399</v>
      </c>
      <c r="M5">
        <v>0.26892595000000002</v>
      </c>
      <c r="N5">
        <v>7.9557829999999996E-2</v>
      </c>
      <c r="P5" s="33"/>
    </row>
    <row r="6" spans="1:17" x14ac:dyDescent="0.35">
      <c r="A6" s="77">
        <f>(M9-M$13)*10000</f>
        <v>1473.1927000000001</v>
      </c>
      <c r="B6" s="61">
        <f t="shared" si="0"/>
        <v>26.517468600000001</v>
      </c>
      <c r="C6" s="159">
        <f>N9*4000</f>
        <v>315.12904000000003</v>
      </c>
      <c r="D6" s="160">
        <f t="shared" si="1"/>
        <v>78.782260000000008</v>
      </c>
      <c r="E6" s="61">
        <f t="shared" si="2"/>
        <v>1158.06366</v>
      </c>
      <c r="F6" s="61">
        <f t="shared" si="3"/>
        <v>83.125330866466854</v>
      </c>
      <c r="G6" s="44">
        <f t="shared" si="4"/>
        <v>7.1779586682192281E-2</v>
      </c>
      <c r="H6" s="35">
        <f>(L9-L$13)*10000</f>
        <v>3035.8128000000002</v>
      </c>
      <c r="I6" s="61">
        <f t="shared" si="5"/>
        <v>14.875482720000001</v>
      </c>
      <c r="J6" s="151">
        <v>4.8999999999999998E-3</v>
      </c>
      <c r="L6">
        <v>0.50032635000000003</v>
      </c>
      <c r="M6">
        <v>0.24276929</v>
      </c>
      <c r="N6">
        <v>8.0145499999999995E-2</v>
      </c>
    </row>
    <row r="7" spans="1:17" x14ac:dyDescent="0.35">
      <c r="A7" s="77">
        <f>(M8-M$13)*10000</f>
        <v>1814.9564999999998</v>
      </c>
      <c r="B7" s="61">
        <f t="shared" si="0"/>
        <v>32.669216999999996</v>
      </c>
      <c r="C7" s="159">
        <f>N8*4000</f>
        <v>313.50788</v>
      </c>
      <c r="D7" s="160">
        <f t="shared" si="1"/>
        <v>78.37697</v>
      </c>
      <c r="E7" s="61">
        <f t="shared" si="2"/>
        <v>1501.4486199999997</v>
      </c>
      <c r="F7" s="61">
        <f t="shared" si="3"/>
        <v>84.913056509431982</v>
      </c>
      <c r="G7" s="44">
        <f t="shared" si="4"/>
        <v>5.6554087418210823E-2</v>
      </c>
      <c r="H7" s="35">
        <f>(L8-L$13)*10000</f>
        <v>3748.8355999999999</v>
      </c>
      <c r="I7" s="61">
        <f t="shared" si="5"/>
        <v>18.369294439999997</v>
      </c>
      <c r="J7" s="151">
        <v>4.8999999999999998E-3</v>
      </c>
      <c r="L7">
        <v>0.43907216999999998</v>
      </c>
      <c r="M7">
        <v>0.21522630000000001</v>
      </c>
      <c r="N7">
        <v>7.9832319999999998E-2</v>
      </c>
      <c r="P7" s="186"/>
      <c r="Q7" s="186"/>
    </row>
    <row r="8" spans="1:17" x14ac:dyDescent="0.35">
      <c r="A8" s="77">
        <f>(M7-M$13)*10000</f>
        <v>2124.9297999999999</v>
      </c>
      <c r="B8" s="61">
        <f t="shared" si="0"/>
        <v>38.248736399999999</v>
      </c>
      <c r="C8" s="159">
        <f>N7*4000</f>
        <v>319.32927999999998</v>
      </c>
      <c r="D8" s="160">
        <f t="shared" si="1"/>
        <v>79.832319999999996</v>
      </c>
      <c r="E8" s="61">
        <f t="shared" si="2"/>
        <v>1805.60052</v>
      </c>
      <c r="F8" s="61">
        <f t="shared" si="3"/>
        <v>88.522116743665165</v>
      </c>
      <c r="G8" s="44">
        <f t="shared" si="4"/>
        <v>4.9026412965180788E-2</v>
      </c>
      <c r="H8" s="35">
        <f>(L7-L$13)*10000</f>
        <v>4390.7217000000001</v>
      </c>
      <c r="I8" s="61">
        <f t="shared" si="5"/>
        <v>21.514536329999999</v>
      </c>
      <c r="J8" s="151">
        <v>4.8999999999999998E-3</v>
      </c>
      <c r="L8">
        <v>0.37488356</v>
      </c>
      <c r="M8">
        <v>0.18422896999999999</v>
      </c>
      <c r="N8">
        <v>7.8376970000000004E-2</v>
      </c>
      <c r="P8" s="5"/>
      <c r="Q8" s="5"/>
    </row>
    <row r="9" spans="1:17" x14ac:dyDescent="0.35">
      <c r="A9" s="77">
        <f>(M6-M$13)*10000</f>
        <v>2400.3597</v>
      </c>
      <c r="B9" s="61">
        <f t="shared" si="0"/>
        <v>43.206474599999993</v>
      </c>
      <c r="C9" s="159">
        <f>N6*4000</f>
        <v>320.58199999999999</v>
      </c>
      <c r="D9" s="160">
        <f t="shared" si="1"/>
        <v>80.145499999999998</v>
      </c>
      <c r="E9" s="61">
        <f t="shared" si="2"/>
        <v>2079.7777000000001</v>
      </c>
      <c r="F9" s="61">
        <f t="shared" si="3"/>
        <v>91.049989662879383</v>
      </c>
      <c r="G9" s="44">
        <f t="shared" si="4"/>
        <v>4.3778712341650448E-2</v>
      </c>
      <c r="H9" s="35">
        <f>(L6-L$13)*10000</f>
        <v>5003.2635</v>
      </c>
      <c r="I9" s="61">
        <f t="shared" si="5"/>
        <v>24.515991149999998</v>
      </c>
      <c r="J9" s="151">
        <v>4.8999999999999998E-3</v>
      </c>
      <c r="L9">
        <v>0.30358128000000001</v>
      </c>
      <c r="M9">
        <v>0.15005259000000001</v>
      </c>
      <c r="N9">
        <v>7.8782260000000007E-2</v>
      </c>
      <c r="P9" s="5"/>
      <c r="Q9" s="5"/>
    </row>
    <row r="10" spans="1:17" x14ac:dyDescent="0.35">
      <c r="A10" s="77">
        <f>(M5-M$13)*10000</f>
        <v>2661.9263000000005</v>
      </c>
      <c r="B10" s="61">
        <f t="shared" si="0"/>
        <v>47.914673400000005</v>
      </c>
      <c r="C10" s="159">
        <f>N5*4000</f>
        <v>318.23131999999998</v>
      </c>
      <c r="D10" s="160">
        <f t="shared" si="1"/>
        <v>79.557829999999996</v>
      </c>
      <c r="E10" s="61">
        <f t="shared" si="2"/>
        <v>2343.6949800000007</v>
      </c>
      <c r="F10" s="61">
        <f t="shared" si="3"/>
        <v>92.872300721676794</v>
      </c>
      <c r="G10" s="44">
        <f t="shared" si="4"/>
        <v>3.9626445213308756E-2</v>
      </c>
      <c r="H10" s="35">
        <f>(L5-L$13)*10000</f>
        <v>5546.6399000000001</v>
      </c>
      <c r="I10" s="61">
        <f t="shared" si="5"/>
        <v>27.17853551</v>
      </c>
      <c r="J10" s="151">
        <v>4.8999999999999998E-3</v>
      </c>
      <c r="L10">
        <v>0.22314627000000001</v>
      </c>
      <c r="M10">
        <v>0.1120548</v>
      </c>
      <c r="N10">
        <v>6.8602189999999993E-2</v>
      </c>
      <c r="P10" s="5"/>
      <c r="Q10" s="5"/>
    </row>
    <row r="11" spans="1:17" x14ac:dyDescent="0.35">
      <c r="A11" s="77">
        <f>(M4-M$13)*10000</f>
        <v>2899.9778000000006</v>
      </c>
      <c r="B11" s="61">
        <f t="shared" si="0"/>
        <v>52.199600400000008</v>
      </c>
      <c r="C11" s="159">
        <f>N4*4000</f>
        <v>323.86848000000003</v>
      </c>
      <c r="D11" s="160">
        <f t="shared" si="1"/>
        <v>80.967120000000008</v>
      </c>
      <c r="E11" s="61">
        <f t="shared" si="2"/>
        <v>2576.1093200000005</v>
      </c>
      <c r="F11" s="61">
        <f t="shared" si="3"/>
        <v>96.335210608655871</v>
      </c>
      <c r="G11" s="44">
        <f t="shared" si="4"/>
        <v>3.739562209598149E-2</v>
      </c>
      <c r="H11" s="35">
        <f>(L4-L$13)*10000</f>
        <v>6086.6403999999993</v>
      </c>
      <c r="I11" s="61">
        <f t="shared" si="5"/>
        <v>29.824537959999997</v>
      </c>
      <c r="J11" s="151">
        <v>4.8999999999999998E-3</v>
      </c>
      <c r="L11">
        <v>0.13850894999999999</v>
      </c>
      <c r="M11">
        <v>7.2215130000000002E-2</v>
      </c>
      <c r="N11">
        <v>5.887162E-2</v>
      </c>
      <c r="P11" s="5"/>
      <c r="Q11" s="5"/>
    </row>
    <row r="12" spans="1:17" ht="15" thickBot="1" x14ac:dyDescent="0.4">
      <c r="A12" s="78">
        <f>(M3-M$13)*10000</f>
        <v>3215.4407000000001</v>
      </c>
      <c r="B12" s="79">
        <f t="shared" si="0"/>
        <v>57.877932599999994</v>
      </c>
      <c r="C12" s="164">
        <f>N3*4000</f>
        <v>322.14420000000001</v>
      </c>
      <c r="D12" s="165">
        <f t="shared" si="1"/>
        <v>80.536050000000003</v>
      </c>
      <c r="E12" s="79">
        <f t="shared" si="2"/>
        <v>2893.2964999999999</v>
      </c>
      <c r="F12" s="79">
        <f t="shared" si="3"/>
        <v>99.176158584876859</v>
      </c>
      <c r="G12" s="155">
        <f t="shared" si="4"/>
        <v>3.4277910537297805E-2</v>
      </c>
      <c r="H12" s="152">
        <f>(L3-L$13)*10000</f>
        <v>6667.7173999999995</v>
      </c>
      <c r="I12" s="79">
        <f t="shared" si="5"/>
        <v>32.671815259999995</v>
      </c>
      <c r="J12" s="153">
        <v>4.8999999999999998E-3</v>
      </c>
      <c r="L12">
        <v>5.0935849999999998E-2</v>
      </c>
      <c r="M12">
        <v>3.2981780000000002E-2</v>
      </c>
      <c r="N12">
        <v>3.8920440000000001E-2</v>
      </c>
      <c r="P12" s="5"/>
      <c r="Q12" s="5"/>
    </row>
    <row r="13" spans="1:17" ht="15.5" x14ac:dyDescent="0.35">
      <c r="A13" s="39"/>
      <c r="B13" s="36"/>
      <c r="E13" s="37"/>
      <c r="F13" s="37"/>
      <c r="L13">
        <v>0</v>
      </c>
      <c r="M13">
        <v>2.73332E-3</v>
      </c>
      <c r="N13">
        <v>5.0071400000000002E-3</v>
      </c>
      <c r="P13" s="33"/>
    </row>
    <row r="14" spans="1:17" ht="15.5" x14ac:dyDescent="0.35">
      <c r="A14" s="39"/>
      <c r="B14" s="39"/>
      <c r="C14" s="37"/>
      <c r="D14" s="37"/>
      <c r="E14" s="37"/>
      <c r="F14" s="37"/>
      <c r="P14" s="33"/>
    </row>
    <row r="15" spans="1:17" ht="15.5" x14ac:dyDescent="0.35">
      <c r="A15" s="2"/>
      <c r="B15" s="2"/>
      <c r="C15" s="2"/>
      <c r="D15" s="2"/>
      <c r="E15" s="2"/>
      <c r="F15" s="2"/>
      <c r="P15" s="33"/>
    </row>
    <row r="16" spans="1:17" x14ac:dyDescent="0.35">
      <c r="C16" s="5"/>
      <c r="D16" s="5"/>
      <c r="E16" s="5"/>
      <c r="F16" s="5"/>
    </row>
    <row r="17" spans="2:19" ht="15.5" x14ac:dyDescent="0.35">
      <c r="B17" s="32"/>
      <c r="D17" s="37"/>
      <c r="E17" s="145"/>
      <c r="F17" s="145"/>
      <c r="P17" s="33"/>
    </row>
    <row r="18" spans="2:19" x14ac:dyDescent="0.35">
      <c r="B18" s="32"/>
      <c r="D18" s="37"/>
      <c r="E18" s="145"/>
      <c r="F18" s="145"/>
    </row>
    <row r="19" spans="2:19" x14ac:dyDescent="0.35">
      <c r="B19" s="32"/>
      <c r="D19" s="145"/>
      <c r="E19" s="145"/>
      <c r="F19" s="145"/>
    </row>
    <row r="20" spans="2:19" x14ac:dyDescent="0.35">
      <c r="B20" s="32"/>
      <c r="D20" s="145"/>
      <c r="E20" s="145"/>
      <c r="F20" s="145"/>
    </row>
    <row r="21" spans="2:19" x14ac:dyDescent="0.35">
      <c r="B21" s="146"/>
    </row>
    <row r="22" spans="2:19" x14ac:dyDescent="0.35">
      <c r="B22" s="32"/>
    </row>
    <row r="23" spans="2:19" x14ac:dyDescent="0.35">
      <c r="B23" s="145"/>
      <c r="N23" s="5"/>
      <c r="R23" s="186"/>
      <c r="S23" s="186"/>
    </row>
    <row r="24" spans="2:19" x14ac:dyDescent="0.35">
      <c r="B24" s="145"/>
      <c r="D24" s="5"/>
      <c r="E24" s="5"/>
      <c r="F24" s="5"/>
      <c r="G24" s="154"/>
      <c r="H24" s="5"/>
      <c r="I24" s="5"/>
      <c r="J24" s="5"/>
    </row>
    <row r="25" spans="2:19" x14ac:dyDescent="0.35">
      <c r="B25" s="37"/>
      <c r="D25" s="5"/>
      <c r="E25" s="37"/>
      <c r="F25" s="37"/>
      <c r="H25" s="37"/>
      <c r="I25" s="37"/>
      <c r="J25" s="37"/>
    </row>
    <row r="26" spans="2:19" x14ac:dyDescent="0.35">
      <c r="B26" s="32"/>
      <c r="D26" s="5"/>
      <c r="E26" s="37"/>
      <c r="F26" s="37"/>
      <c r="H26" s="37"/>
      <c r="I26" s="37"/>
      <c r="J26" s="37"/>
    </row>
    <row r="27" spans="2:19" x14ac:dyDescent="0.35">
      <c r="B27" s="32"/>
      <c r="D27" s="5"/>
      <c r="E27" s="37"/>
      <c r="F27" s="37"/>
      <c r="H27" s="37"/>
      <c r="I27" s="37"/>
      <c r="J27" s="37"/>
    </row>
    <row r="28" spans="2:19" x14ac:dyDescent="0.35">
      <c r="E28" s="5"/>
      <c r="F28" s="5"/>
    </row>
    <row r="29" spans="2:19" x14ac:dyDescent="0.35">
      <c r="B29" s="32"/>
      <c r="F29" s="5"/>
    </row>
    <row r="30" spans="2:19" x14ac:dyDescent="0.35">
      <c r="B30" s="32"/>
      <c r="E30" s="5"/>
      <c r="F30" s="37"/>
    </row>
    <row r="31" spans="2:19" x14ac:dyDescent="0.35">
      <c r="B31" s="146"/>
      <c r="E31" s="5"/>
      <c r="F31" s="37"/>
    </row>
    <row r="32" spans="2:19" x14ac:dyDescent="0.35">
      <c r="B32" s="146"/>
    </row>
    <row r="33" spans="1:13" ht="15.5" x14ac:dyDescent="0.35">
      <c r="A33" s="2"/>
      <c r="B33" s="2"/>
      <c r="C33" s="2"/>
      <c r="D33" s="2"/>
      <c r="E33" s="2"/>
      <c r="F33" s="2"/>
      <c r="G33" s="70"/>
      <c r="H33" s="2"/>
      <c r="I33" s="2"/>
      <c r="J33" s="2"/>
      <c r="K33" s="2"/>
      <c r="L33" s="2"/>
      <c r="M33" s="2"/>
    </row>
    <row r="34" spans="1:13" ht="15.5" x14ac:dyDescent="0.35">
      <c r="A34" s="33"/>
      <c r="B34" s="32"/>
    </row>
    <row r="35" spans="1:13" ht="15.5" x14ac:dyDescent="0.35">
      <c r="A35" s="33"/>
      <c r="B35" s="146"/>
      <c r="C35" s="146"/>
      <c r="D35" s="146"/>
      <c r="E35" s="146"/>
      <c r="F35" s="146"/>
      <c r="H35" s="146"/>
      <c r="I35" s="146"/>
      <c r="J35" s="146"/>
      <c r="K35" s="146"/>
      <c r="L35" s="146"/>
      <c r="M35" s="146"/>
    </row>
    <row r="36" spans="1:13" ht="15.5" x14ac:dyDescent="0.35">
      <c r="A36" s="33"/>
      <c r="B36" s="147"/>
      <c r="C36" s="147"/>
      <c r="D36" s="147"/>
      <c r="E36" s="147"/>
      <c r="F36" s="147"/>
      <c r="H36" s="147"/>
      <c r="I36" s="147"/>
      <c r="J36" s="147"/>
      <c r="K36" s="147"/>
      <c r="L36" s="147"/>
      <c r="M36" s="147"/>
    </row>
    <row r="37" spans="1:13" x14ac:dyDescent="0.35">
      <c r="B37" s="32"/>
    </row>
    <row r="38" spans="1:13" x14ac:dyDescent="0.35">
      <c r="B38" s="147"/>
      <c r="C38" s="147"/>
      <c r="D38" s="147"/>
      <c r="E38" s="147"/>
      <c r="F38" s="147"/>
      <c r="H38" s="147"/>
      <c r="I38" s="147"/>
      <c r="J38" s="147"/>
      <c r="K38" s="147"/>
      <c r="L38" s="147"/>
      <c r="M38" s="147"/>
    </row>
    <row r="39" spans="1:13" ht="15.5" x14ac:dyDescent="0.35">
      <c r="A39" s="33"/>
      <c r="B39" s="148"/>
      <c r="C39" s="148"/>
      <c r="D39" s="148"/>
      <c r="E39" s="148"/>
      <c r="F39" s="148"/>
      <c r="H39" s="148"/>
      <c r="I39" s="148"/>
      <c r="J39" s="148"/>
      <c r="K39" s="148"/>
      <c r="L39" s="148"/>
      <c r="M39" s="148"/>
    </row>
    <row r="40" spans="1:13" ht="15.5" x14ac:dyDescent="0.35">
      <c r="A40" s="33"/>
      <c r="B40" s="147"/>
      <c r="C40" s="147"/>
      <c r="D40" s="147"/>
      <c r="E40" s="147"/>
      <c r="F40" s="147"/>
      <c r="H40" s="147"/>
      <c r="I40" s="147"/>
      <c r="J40" s="147"/>
      <c r="K40" s="147"/>
      <c r="L40" s="147"/>
      <c r="M40" s="147"/>
    </row>
    <row r="41" spans="1:13" x14ac:dyDescent="0.35">
      <c r="B41" s="147"/>
      <c r="C41" s="147"/>
      <c r="D41" s="147"/>
      <c r="E41" s="147"/>
      <c r="F41" s="147"/>
      <c r="H41" s="147"/>
      <c r="I41" s="147"/>
      <c r="J41" s="147"/>
      <c r="K41" s="147"/>
      <c r="L41" s="147"/>
      <c r="M41" s="147"/>
    </row>
    <row r="42" spans="1:13" ht="15.5" x14ac:dyDescent="0.35">
      <c r="A42" s="33"/>
      <c r="B42" s="147"/>
      <c r="C42" s="147"/>
      <c r="D42" s="147"/>
      <c r="E42" s="147"/>
      <c r="F42" s="147"/>
      <c r="H42" s="147"/>
      <c r="I42" s="147"/>
      <c r="J42" s="147"/>
      <c r="K42" s="147"/>
      <c r="L42" s="147"/>
      <c r="M42" s="147"/>
    </row>
    <row r="43" spans="1:13" ht="15.5" x14ac:dyDescent="0.35">
      <c r="A43" s="33"/>
      <c r="B43" s="44"/>
      <c r="C43" s="44"/>
      <c r="D43" s="44"/>
      <c r="E43" s="44"/>
      <c r="F43" s="146"/>
    </row>
    <row r="44" spans="1:13" x14ac:dyDescent="0.35">
      <c r="B44" s="32"/>
      <c r="F44" s="149"/>
    </row>
    <row r="45" spans="1:13" ht="15.5" x14ac:dyDescent="0.35">
      <c r="A45" s="2"/>
      <c r="B45" s="2"/>
      <c r="C45" s="2"/>
      <c r="D45" s="2"/>
      <c r="E45" s="2"/>
      <c r="F45" s="2"/>
      <c r="G45" s="70"/>
      <c r="H45" s="2"/>
      <c r="I45" s="2"/>
      <c r="J45" s="2"/>
      <c r="K45" s="2"/>
      <c r="L45" s="2"/>
      <c r="M45" s="2"/>
    </row>
    <row r="46" spans="1:13" ht="15.5" x14ac:dyDescent="0.35">
      <c r="A46" s="33"/>
      <c r="B46" s="32"/>
    </row>
    <row r="47" spans="1:13" x14ac:dyDescent="0.35">
      <c r="B47" s="61"/>
      <c r="C47" s="61"/>
      <c r="D47" s="61"/>
      <c r="E47" s="61"/>
      <c r="F47" s="61"/>
      <c r="H47" s="61"/>
      <c r="I47" s="61"/>
      <c r="J47" s="61"/>
      <c r="K47" s="61"/>
      <c r="L47" s="61"/>
      <c r="M47" s="61"/>
    </row>
    <row r="48" spans="1:13" ht="15.5" x14ac:dyDescent="0.35">
      <c r="A48" s="33"/>
      <c r="B48" s="149"/>
      <c r="C48" s="149"/>
      <c r="D48" s="149"/>
      <c r="E48" s="149"/>
      <c r="F48" s="149"/>
      <c r="H48" s="149"/>
      <c r="I48" s="149"/>
      <c r="J48" s="149"/>
      <c r="K48" s="149"/>
      <c r="L48" s="149"/>
      <c r="M48" s="149"/>
    </row>
    <row r="49" spans="1:13" x14ac:dyDescent="0.35">
      <c r="B49" s="146"/>
      <c r="C49" s="146"/>
      <c r="D49" s="146"/>
      <c r="E49" s="146"/>
      <c r="F49" s="146"/>
      <c r="H49" s="146"/>
      <c r="I49" s="146"/>
      <c r="J49" s="146"/>
      <c r="K49" s="146"/>
      <c r="L49" s="146"/>
      <c r="M49" s="146"/>
    </row>
    <row r="50" spans="1:13" ht="15.5" x14ac:dyDescent="0.35">
      <c r="A50" s="33"/>
      <c r="B50" s="146"/>
      <c r="C50" s="146"/>
      <c r="D50" s="146"/>
      <c r="E50" s="146"/>
      <c r="F50" s="146"/>
      <c r="H50" s="146"/>
      <c r="I50" s="146"/>
      <c r="J50" s="146"/>
      <c r="K50" s="146"/>
      <c r="L50" s="146"/>
      <c r="M50" s="146"/>
    </row>
    <row r="51" spans="1:13" x14ac:dyDescent="0.35">
      <c r="B51" s="61"/>
      <c r="C51" s="61"/>
      <c r="D51" s="61"/>
      <c r="E51" s="61"/>
      <c r="F51" s="61"/>
      <c r="H51" s="61"/>
      <c r="I51" s="61"/>
      <c r="J51" s="61"/>
      <c r="K51" s="61"/>
      <c r="L51" s="61"/>
      <c r="M51" s="61"/>
    </row>
    <row r="52" spans="1:13" x14ac:dyDescent="0.35">
      <c r="B52" s="146"/>
      <c r="C52" s="146"/>
      <c r="D52" s="146"/>
      <c r="E52" s="146"/>
      <c r="F52" s="146"/>
      <c r="H52" s="146"/>
      <c r="I52" s="146"/>
      <c r="J52" s="146"/>
      <c r="K52" s="146"/>
      <c r="L52" s="146"/>
      <c r="M52" s="146"/>
    </row>
    <row r="53" spans="1:13" x14ac:dyDescent="0.35">
      <c r="B53" s="44"/>
      <c r="C53" s="44"/>
      <c r="D53" s="44"/>
      <c r="E53" s="44"/>
      <c r="F53" s="44"/>
      <c r="H53" s="44"/>
      <c r="I53" s="44"/>
      <c r="J53" s="44"/>
      <c r="K53" s="44"/>
      <c r="L53" s="44"/>
      <c r="M53" s="44"/>
    </row>
  </sheetData>
  <sortState xmlns:xlrd2="http://schemas.microsoft.com/office/spreadsheetml/2017/richdata2" ref="L3:N13">
    <sortCondition ref="L3:L13"/>
  </sortState>
  <mergeCells count="4">
    <mergeCell ref="R23:S23"/>
    <mergeCell ref="L1:N1"/>
    <mergeCell ref="P7:Q7"/>
    <mergeCell ref="A1:J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05B9-6B54-4745-8265-2E4811B048F1}">
  <dimension ref="A1:Y46"/>
  <sheetViews>
    <sheetView zoomScale="63" workbookViewId="0">
      <selection activeCell="Q33" sqref="Q33:R33"/>
    </sheetView>
  </sheetViews>
  <sheetFormatPr baseColWidth="10" defaultColWidth="10.81640625" defaultRowHeight="14.5" x14ac:dyDescent="0.35"/>
  <cols>
    <col min="1" max="1" width="9.453125" bestFit="1" customWidth="1"/>
    <col min="2" max="2" width="10.1796875" style="7" bestFit="1" customWidth="1"/>
    <col min="3" max="3" width="9.1796875" style="7" bestFit="1" customWidth="1"/>
    <col min="4" max="4" width="10.7265625" style="4" bestFit="1" customWidth="1"/>
    <col min="5" max="5" width="10.7265625" style="8" customWidth="1"/>
    <col min="6" max="6" width="10.26953125" style="8" bestFit="1" customWidth="1"/>
    <col min="7" max="7" width="10.7265625" style="8" customWidth="1"/>
    <col min="8" max="8" width="10.7265625" style="4" customWidth="1"/>
    <col min="9" max="9" width="10.7265625" style="8" customWidth="1"/>
    <col min="10" max="10" width="4.54296875" style="8" customWidth="1"/>
    <col min="11" max="11" width="10.1796875" style="7" bestFit="1" customWidth="1"/>
    <col min="12" max="12" width="9.1796875" style="7" bestFit="1" customWidth="1"/>
    <col min="13" max="13" width="10.7265625" style="4" customWidth="1"/>
    <col min="14" max="14" width="10.81640625" style="8"/>
    <col min="15" max="15" width="12.26953125" customWidth="1"/>
    <col min="16" max="16" width="10.81640625" style="8"/>
    <col min="17" max="17" width="10.81640625" style="4"/>
    <col min="18" max="18" width="10.81640625" style="8"/>
    <col min="19" max="19" width="6.26953125" customWidth="1"/>
    <col min="20" max="20" width="10.81640625" style="4"/>
    <col min="21" max="21" width="10.81640625" style="8"/>
    <col min="22" max="22" width="10.81640625" style="4"/>
    <col min="23" max="23" width="10.81640625" style="8"/>
    <col min="24" max="24" width="10.81640625" style="4"/>
    <col min="25" max="25" width="10.81640625" style="8"/>
  </cols>
  <sheetData>
    <row r="1" spans="1:25" ht="18.5" x14ac:dyDescent="0.45">
      <c r="A1" s="193" t="s">
        <v>63</v>
      </c>
      <c r="B1" s="194"/>
      <c r="C1" s="194"/>
      <c r="D1" s="194"/>
      <c r="E1" s="194"/>
      <c r="F1" s="194"/>
      <c r="G1" s="194"/>
      <c r="H1" s="194"/>
      <c r="I1" s="195"/>
      <c r="J1" s="69"/>
      <c r="K1" s="196" t="s">
        <v>64</v>
      </c>
      <c r="L1" s="197"/>
      <c r="M1" s="197"/>
      <c r="N1" s="197"/>
      <c r="O1" s="197"/>
      <c r="P1" s="197"/>
      <c r="Q1" s="197"/>
      <c r="R1" s="198"/>
      <c r="T1" s="199" t="s">
        <v>65</v>
      </c>
      <c r="U1" s="200"/>
      <c r="V1" s="200"/>
      <c r="W1" s="200"/>
      <c r="X1" s="200"/>
      <c r="Y1" s="201"/>
    </row>
    <row r="2" spans="1:25" ht="15.5" x14ac:dyDescent="0.35">
      <c r="A2" s="80" t="s">
        <v>36</v>
      </c>
      <c r="B2" s="53" t="s">
        <v>66</v>
      </c>
      <c r="C2" s="52" t="s">
        <v>67</v>
      </c>
      <c r="D2" s="45" t="s">
        <v>68</v>
      </c>
      <c r="E2" s="46" t="s">
        <v>69</v>
      </c>
      <c r="F2" s="72" t="s">
        <v>70</v>
      </c>
      <c r="G2" s="46" t="s">
        <v>69</v>
      </c>
      <c r="H2" s="54" t="s">
        <v>71</v>
      </c>
      <c r="I2" s="81" t="s">
        <v>72</v>
      </c>
      <c r="J2" s="70"/>
      <c r="K2" s="128" t="s">
        <v>66</v>
      </c>
      <c r="L2" s="52" t="s">
        <v>67</v>
      </c>
      <c r="M2" s="45" t="s">
        <v>68</v>
      </c>
      <c r="N2" s="46" t="s">
        <v>69</v>
      </c>
      <c r="O2" s="72" t="s">
        <v>70</v>
      </c>
      <c r="P2" s="46" t="s">
        <v>69</v>
      </c>
      <c r="Q2" s="54" t="s">
        <v>71</v>
      </c>
      <c r="R2" s="81" t="s">
        <v>72</v>
      </c>
      <c r="T2" s="129" t="s">
        <v>68</v>
      </c>
      <c r="U2" s="55" t="s">
        <v>69</v>
      </c>
      <c r="V2" s="73" t="s">
        <v>70</v>
      </c>
      <c r="W2" s="55" t="s">
        <v>69</v>
      </c>
      <c r="X2" s="54" t="s">
        <v>71</v>
      </c>
      <c r="Y2" s="81" t="s">
        <v>72</v>
      </c>
    </row>
    <row r="3" spans="1:25" x14ac:dyDescent="0.35">
      <c r="A3" s="82">
        <v>0.5</v>
      </c>
      <c r="B3" s="49">
        <f>Sollwerte!G7</f>
        <v>1464.3710271604255</v>
      </c>
      <c r="C3" s="49">
        <f>'Messwerte '!H3</f>
        <v>509.35849999999999</v>
      </c>
      <c r="D3" s="17">
        <f>C3/B3</f>
        <v>0.34783431968583911</v>
      </c>
      <c r="E3" s="50">
        <f>'Error Calculation'!H2</f>
        <v>1.183947961840189E-2</v>
      </c>
      <c r="F3" s="71">
        <v>0.56781658532362644</v>
      </c>
      <c r="G3" s="50">
        <v>1.1080194523375773E-2</v>
      </c>
      <c r="H3" s="71">
        <f>D3/F3</f>
        <v>0.61258217649206448</v>
      </c>
      <c r="I3" s="83">
        <f>SQRT((E3/F3)^2+(D3*G3/F3^2)^2)</f>
        <v>2.4034377668572943E-2</v>
      </c>
      <c r="K3" s="117">
        <f>Sollwerte!I7</f>
        <v>732.18551358021273</v>
      </c>
      <c r="L3" s="49">
        <f>'Messwerte '!E3</f>
        <v>146.80284</v>
      </c>
      <c r="M3" s="17">
        <f>L3/K3</f>
        <v>0.20049951450441719</v>
      </c>
      <c r="N3" s="51">
        <f>'Error Calculation'!Q2</f>
        <v>5.4097353509744747E-2</v>
      </c>
      <c r="O3" s="71">
        <v>0.34445768385069858</v>
      </c>
      <c r="P3" s="8">
        <v>1.3901265650904661E-2</v>
      </c>
      <c r="Q3" s="17">
        <f>M3/O3</f>
        <v>0.58207299155887471</v>
      </c>
      <c r="R3" s="83">
        <f>SQRT((N3/O3)^2+(M3*P3/O3^2)^2)</f>
        <v>0.15879787613116325</v>
      </c>
      <c r="T3" s="130">
        <f t="shared" ref="T3:T12" si="0">C3/L3</f>
        <v>3.4696774258590635</v>
      </c>
      <c r="U3" s="51">
        <f>SQRT((2*E3/M3)^2+(2*D3*N3/M3^2)^2)</f>
        <v>0.94358361250044787</v>
      </c>
      <c r="V3" s="17">
        <v>3.4243167351512773</v>
      </c>
      <c r="W3" s="50">
        <v>0.17121921360700113</v>
      </c>
      <c r="X3" s="71">
        <f>T3/V3*2</f>
        <v>2.026493279807998</v>
      </c>
      <c r="Y3" s="83">
        <f>SQRT((2*U3/V3)^2+(2*T3*W3/V3^2))</f>
        <v>0.63643250138569851</v>
      </c>
    </row>
    <row r="4" spans="1:25" x14ac:dyDescent="0.35">
      <c r="A4" s="84">
        <v>1</v>
      </c>
      <c r="B4" s="7">
        <f>Sollwerte!G8</f>
        <v>2568.498476442619</v>
      </c>
      <c r="C4" s="7">
        <f>'Messwerte '!H4</f>
        <v>1385.0894999999998</v>
      </c>
      <c r="D4" s="4">
        <f t="shared" ref="D4:D12" si="1">C4/B4</f>
        <v>0.53926039384627333</v>
      </c>
      <c r="E4" s="47">
        <f>'Error Calculation'!H3</f>
        <v>1.8328003695859504E-2</v>
      </c>
      <c r="F4" s="4">
        <v>0.91827546993894871</v>
      </c>
      <c r="G4" s="8">
        <v>1.3843687797810164E-2</v>
      </c>
      <c r="H4" s="62">
        <f t="shared" ref="H4:H12" si="2">D4/F4</f>
        <v>0.58725340216495814</v>
      </c>
      <c r="I4" s="85">
        <f t="shared" ref="I4:I12" si="3">SQRT((E4/F4)^2+(D4*G4/F4^2)^2)</f>
        <v>2.1834572260701641E-2</v>
      </c>
      <c r="K4" s="118">
        <f>Sollwerte!I8</f>
        <v>1284.2492382213095</v>
      </c>
      <c r="L4" s="7">
        <f>'Messwerte '!E4</f>
        <v>459.33162000000004</v>
      </c>
      <c r="M4" s="4">
        <f t="shared" ref="M4:M12" si="4">L4/K4</f>
        <v>0.35766547982241848</v>
      </c>
      <c r="N4" s="47">
        <f>'Error Calculation'!Q3</f>
        <v>4.8383474114699121E-2</v>
      </c>
      <c r="O4" s="4">
        <v>0.73127235152033887</v>
      </c>
      <c r="P4" s="8">
        <v>1.4923417934159822E-2</v>
      </c>
      <c r="Q4" s="4">
        <f t="shared" ref="Q4:Q12" si="5">M4/O4</f>
        <v>0.48910023615527154</v>
      </c>
      <c r="R4" s="85">
        <f t="shared" ref="R4:R12" si="6">SQRT((N4/O4)^2+(M4*P4/O4^2)^2)</f>
        <v>6.6912057504269554E-2</v>
      </c>
      <c r="T4" s="131">
        <f t="shared" si="0"/>
        <v>3.0154455728521361</v>
      </c>
      <c r="U4" s="47">
        <f t="shared" ref="U4:U12" si="7">SQRT((2*E4/M4)^2+(2*D4*N4/M4^2)^2)</f>
        <v>0.42059435581096044</v>
      </c>
      <c r="V4" s="4">
        <v>2.5373240955387639</v>
      </c>
      <c r="W4" s="8">
        <v>6.5930367971147111E-2</v>
      </c>
      <c r="X4" s="62">
        <f t="shared" ref="X4:X12" si="8">T4/V4*2</f>
        <v>2.3768706395481969</v>
      </c>
      <c r="Y4" s="85">
        <f t="shared" ref="Y4:Y12" si="9">SQRT((2*U4/V4)^2+(2*T4*W4/V4^2))</f>
        <v>0.41433144780429365</v>
      </c>
    </row>
    <row r="5" spans="1:25" x14ac:dyDescent="0.35">
      <c r="A5" s="84">
        <v>1.5</v>
      </c>
      <c r="B5" s="7">
        <f>Sollwerte!G9</f>
        <v>3521.0719759375338</v>
      </c>
      <c r="C5" s="7">
        <f>'Messwerte '!H5</f>
        <v>2231.4627</v>
      </c>
      <c r="D5" s="4">
        <f t="shared" si="1"/>
        <v>0.63374526713724522</v>
      </c>
      <c r="E5" s="47">
        <f>'Error Calculation'!H4</f>
        <v>2.1544117887106154E-2</v>
      </c>
      <c r="F5" s="4">
        <v>0.99358430773654782</v>
      </c>
      <c r="G5" s="8">
        <v>6.0000000000000001E-3</v>
      </c>
      <c r="H5" s="62">
        <f t="shared" si="2"/>
        <v>0.6378374358397022</v>
      </c>
      <c r="I5" s="85">
        <f t="shared" si="3"/>
        <v>2.2022678548576341E-2</v>
      </c>
      <c r="K5" s="118">
        <f>Sollwerte!I9</f>
        <v>1760.5359879687669</v>
      </c>
      <c r="L5" s="7">
        <f>'Messwerte '!E5</f>
        <v>818.80603999999994</v>
      </c>
      <c r="M5" s="4">
        <f t="shared" si="4"/>
        <v>0.4650890669634673</v>
      </c>
      <c r="N5" s="47">
        <f>'Error Calculation'!Q4</f>
        <v>4.3452424876251047E-2</v>
      </c>
      <c r="O5" s="4">
        <v>0.84149184814184397</v>
      </c>
      <c r="P5" s="8">
        <v>1.5601317543655978E-2</v>
      </c>
      <c r="Q5" s="4">
        <f t="shared" si="5"/>
        <v>0.55269586745309829</v>
      </c>
      <c r="R5" s="85">
        <f t="shared" si="6"/>
        <v>5.2644271012190172E-2</v>
      </c>
      <c r="T5" s="131">
        <f t="shared" si="0"/>
        <v>2.7252640930689767</v>
      </c>
      <c r="U5" s="47">
        <f t="shared" si="7"/>
        <v>0.27094771247351229</v>
      </c>
      <c r="V5" s="4">
        <v>2.3396187349412432</v>
      </c>
      <c r="W5" s="8">
        <v>5.6689437283349145E-2</v>
      </c>
      <c r="X5" s="62">
        <f t="shared" si="8"/>
        <v>2.3296651307909948</v>
      </c>
      <c r="Y5" s="85">
        <f t="shared" si="9"/>
        <v>0.33180519088788246</v>
      </c>
    </row>
    <row r="6" spans="1:25" x14ac:dyDescent="0.35">
      <c r="A6" s="84">
        <v>2</v>
      </c>
      <c r="B6" s="7">
        <f>Sollwerte!G10</f>
        <v>4382.9449291511155</v>
      </c>
      <c r="C6" s="7">
        <f>'Messwerte '!H6</f>
        <v>3035.8128000000002</v>
      </c>
      <c r="D6" s="4">
        <f t="shared" si="1"/>
        <v>0.69264224147757503</v>
      </c>
      <c r="E6" s="47">
        <f>'Error Calculation'!H5</f>
        <v>2.3549415463087014E-2</v>
      </c>
      <c r="F6" s="4">
        <v>0.99358430773654782</v>
      </c>
      <c r="G6" s="8">
        <v>6.0000000000000001E-3</v>
      </c>
      <c r="H6" s="62">
        <f t="shared" si="2"/>
        <v>0.69711471496108957</v>
      </c>
      <c r="I6" s="85">
        <f t="shared" si="3"/>
        <v>2.4072422986786211E-2</v>
      </c>
      <c r="K6" s="118">
        <f>Sollwerte!I10</f>
        <v>2191.4724645755578</v>
      </c>
      <c r="L6" s="7">
        <f>'Messwerte '!E6</f>
        <v>1158.06366</v>
      </c>
      <c r="M6" s="4">
        <f t="shared" si="4"/>
        <v>0.52844089018672324</v>
      </c>
      <c r="N6" s="47">
        <f>'Error Calculation'!Q5</f>
        <v>4.1891258769491124E-2</v>
      </c>
      <c r="O6" s="4">
        <v>0.91509100239840957</v>
      </c>
      <c r="P6" s="8">
        <v>6.0000000000000001E-3</v>
      </c>
      <c r="Q6" s="4">
        <f t="shared" si="5"/>
        <v>0.57747359421271227</v>
      </c>
      <c r="R6" s="85">
        <f t="shared" si="6"/>
        <v>4.5934561261773012E-2</v>
      </c>
      <c r="T6" s="131">
        <f t="shared" si="0"/>
        <v>2.621455887839534</v>
      </c>
      <c r="U6" s="47">
        <f t="shared" si="7"/>
        <v>0.22611810606885752</v>
      </c>
      <c r="V6" s="4">
        <v>2.1845434446358252</v>
      </c>
      <c r="W6" s="8">
        <v>5.4911897936122486E-2</v>
      </c>
      <c r="X6" s="62">
        <f t="shared" si="8"/>
        <v>2.400003437126923</v>
      </c>
      <c r="Y6" s="85">
        <f t="shared" si="9"/>
        <v>0.32122202531199801</v>
      </c>
    </row>
    <row r="7" spans="1:25" x14ac:dyDescent="0.35">
      <c r="A7" s="84">
        <v>2.5</v>
      </c>
      <c r="B7" s="7">
        <f>Sollwerte!G11</f>
        <v>5187.0754209400257</v>
      </c>
      <c r="C7" s="7">
        <f>'Messwerte '!H7</f>
        <v>3748.8355999999999</v>
      </c>
      <c r="D7" s="4">
        <f t="shared" si="1"/>
        <v>0.72272625627653175</v>
      </c>
      <c r="E7" s="47">
        <f>'Error Calculation'!H6</f>
        <v>2.4574306982042268E-2</v>
      </c>
      <c r="F7" s="4">
        <v>0.99358430773654782</v>
      </c>
      <c r="G7" s="8">
        <v>6.0000000000000001E-3</v>
      </c>
      <c r="H7" s="62">
        <f t="shared" si="2"/>
        <v>0.72739298582819911</v>
      </c>
      <c r="I7" s="85">
        <f t="shared" si="3"/>
        <v>2.5120012073501206E-2</v>
      </c>
      <c r="K7" s="118">
        <f>Sollwerte!I11</f>
        <v>2593.5377104700128</v>
      </c>
      <c r="L7" s="7">
        <f>'Messwerte '!E7</f>
        <v>1501.4486199999997</v>
      </c>
      <c r="M7" s="4">
        <f t="shared" si="4"/>
        <v>0.57891913965187736</v>
      </c>
      <c r="N7" s="47">
        <f>'Error Calculation'!Q6</f>
        <v>3.8096691848460797E-2</v>
      </c>
      <c r="O7" s="4">
        <v>0.91509100239840957</v>
      </c>
      <c r="P7" s="8">
        <v>6.0000000000000001E-3</v>
      </c>
      <c r="Q7" s="4">
        <f t="shared" si="5"/>
        <v>0.63263559376560152</v>
      </c>
      <c r="R7" s="85">
        <f t="shared" si="6"/>
        <v>4.1837724512002919E-2</v>
      </c>
      <c r="T7" s="131">
        <f t="shared" si="0"/>
        <v>2.4968124450372473</v>
      </c>
      <c r="U7" s="47">
        <f t="shared" si="7"/>
        <v>0.18494384755608775</v>
      </c>
      <c r="V7" s="4">
        <v>2.1845434446358252</v>
      </c>
      <c r="W7" s="8">
        <v>5.1809965287111445E-2</v>
      </c>
      <c r="X7" s="62">
        <f t="shared" si="8"/>
        <v>2.2858894852086395</v>
      </c>
      <c r="Y7" s="85">
        <f t="shared" si="9"/>
        <v>0.28789396675284151</v>
      </c>
    </row>
    <row r="8" spans="1:25" x14ac:dyDescent="0.35">
      <c r="A8" s="84">
        <v>3</v>
      </c>
      <c r="B8" s="7">
        <f>Sollwerte!G12</f>
        <v>5936.6701846273663</v>
      </c>
      <c r="C8" s="7">
        <f>'Messwerte '!H8</f>
        <v>4390.7217000000001</v>
      </c>
      <c r="D8" s="4">
        <f t="shared" si="1"/>
        <v>0.73959333489158574</v>
      </c>
      <c r="E8" s="47">
        <f>'Error Calculation'!H7</f>
        <v>2.5149817409363423E-2</v>
      </c>
      <c r="F8" s="4">
        <v>0.99358430773654782</v>
      </c>
      <c r="G8" s="8">
        <v>6.0000000000000001E-3</v>
      </c>
      <c r="H8" s="62">
        <f t="shared" si="2"/>
        <v>0.74436897717963091</v>
      </c>
      <c r="I8" s="85">
        <f t="shared" si="3"/>
        <v>2.5708240211833537E-2</v>
      </c>
      <c r="K8" s="118">
        <f>Sollwerte!I12</f>
        <v>2968.3350923136832</v>
      </c>
      <c r="L8" s="7">
        <f>'Messwerte '!E8</f>
        <v>1805.60052</v>
      </c>
      <c r="M8" s="4">
        <f t="shared" si="4"/>
        <v>0.60828729366690737</v>
      </c>
      <c r="N8" s="47">
        <f>'Error Calculation'!Q7</f>
        <v>3.6170924224457543E-2</v>
      </c>
      <c r="O8" s="4">
        <v>0.91509100239840957</v>
      </c>
      <c r="P8" s="8">
        <v>6.0000000000000001E-3</v>
      </c>
      <c r="Q8" s="4">
        <f t="shared" si="5"/>
        <v>0.66472874508941249</v>
      </c>
      <c r="R8" s="85">
        <f t="shared" si="6"/>
        <v>3.9766698549601263E-2</v>
      </c>
      <c r="T8" s="131">
        <f t="shared" si="0"/>
        <v>2.4317237680015733</v>
      </c>
      <c r="U8" s="47">
        <f t="shared" si="7"/>
        <v>0.16657306563655325</v>
      </c>
      <c r="V8" s="4">
        <v>2.1845434446358252</v>
      </c>
      <c r="W8" s="8">
        <v>5.5514322842883532E-2</v>
      </c>
      <c r="X8" s="62">
        <f t="shared" si="8"/>
        <v>2.226299297432333</v>
      </c>
      <c r="Y8" s="85">
        <f t="shared" si="9"/>
        <v>0.28254582042161308</v>
      </c>
    </row>
    <row r="9" spans="1:25" x14ac:dyDescent="0.35">
      <c r="A9" s="84">
        <v>3.5</v>
      </c>
      <c r="B9" s="7">
        <f>Sollwerte!G13</f>
        <v>6646.9974494003736</v>
      </c>
      <c r="C9" s="7">
        <f>'Messwerte '!H9</f>
        <v>5003.2635</v>
      </c>
      <c r="D9" s="4">
        <f t="shared" si="1"/>
        <v>0.75271030838914266</v>
      </c>
      <c r="E9" s="47">
        <f>'Error Calculation'!H8</f>
        <v>2.5597314039828373E-2</v>
      </c>
      <c r="F9" s="4">
        <v>0.99358430773654782</v>
      </c>
      <c r="G9" s="8">
        <v>6.0000000000000001E-3</v>
      </c>
      <c r="H9" s="62">
        <f t="shared" si="2"/>
        <v>0.75757064853798628</v>
      </c>
      <c r="I9" s="85">
        <f t="shared" si="3"/>
        <v>2.616562752510217E-2</v>
      </c>
      <c r="K9" s="118">
        <f>Sollwerte!I13</f>
        <v>3323.4987247001868</v>
      </c>
      <c r="L9" s="7">
        <f>'Messwerte '!E9</f>
        <v>2079.7777000000001</v>
      </c>
      <c r="M9" s="4">
        <f t="shared" si="4"/>
        <v>0.62577959923472426</v>
      </c>
      <c r="N9" s="47">
        <f>'Error Calculation'!Q8</f>
        <v>3.4554324281651651E-2</v>
      </c>
      <c r="O9" s="4">
        <v>0.91509100239840957</v>
      </c>
      <c r="P9" s="8">
        <v>6.0000000000000001E-3</v>
      </c>
      <c r="Q9" s="4">
        <f t="shared" si="5"/>
        <v>0.68384411779220422</v>
      </c>
      <c r="R9" s="85">
        <f t="shared" si="6"/>
        <v>3.8025808859153021E-2</v>
      </c>
      <c r="T9" s="131">
        <f t="shared" si="0"/>
        <v>2.4056722504525361</v>
      </c>
      <c r="U9" s="47">
        <f t="shared" si="7"/>
        <v>0.15600740402769697</v>
      </c>
      <c r="V9" s="4">
        <v>2.1845434446358252</v>
      </c>
      <c r="W9" s="8">
        <v>5.412467036204175E-2</v>
      </c>
      <c r="X9" s="62">
        <f t="shared" si="8"/>
        <v>2.2024485311653521</v>
      </c>
      <c r="Y9" s="85">
        <f t="shared" si="9"/>
        <v>0.27380328206498644</v>
      </c>
    </row>
    <row r="10" spans="1:25" x14ac:dyDescent="0.35">
      <c r="A10" s="84">
        <v>4</v>
      </c>
      <c r="B10" s="7">
        <f>Sollwerte!G14</f>
        <v>7316.5026544263237</v>
      </c>
      <c r="C10" s="7">
        <f>'Messwerte '!H10</f>
        <v>5546.6399000000001</v>
      </c>
      <c r="D10" s="4">
        <f t="shared" si="1"/>
        <v>0.75809989580806136</v>
      </c>
      <c r="E10" s="47">
        <f>'Error Calculation'!H9</f>
        <v>2.5782127877975791E-2</v>
      </c>
      <c r="F10" s="4">
        <v>0.99358430773654782</v>
      </c>
      <c r="G10" s="8">
        <v>6.0000000000000001E-3</v>
      </c>
      <c r="H10" s="62">
        <f t="shared" si="2"/>
        <v>0.76299503716505357</v>
      </c>
      <c r="I10" s="85">
        <f t="shared" si="3"/>
        <v>2.6354496778882627E-2</v>
      </c>
      <c r="K10" s="118">
        <f>Sollwerte!I14</f>
        <v>3658.2513272131619</v>
      </c>
      <c r="L10" s="7">
        <f>'Messwerte '!E10</f>
        <v>2343.6949800000007</v>
      </c>
      <c r="M10" s="4">
        <f t="shared" si="4"/>
        <v>0.64065991381336185</v>
      </c>
      <c r="N10" s="47">
        <f>'Error Calculation'!Q9</f>
        <v>3.3307224590527124E-2</v>
      </c>
      <c r="O10" s="4">
        <v>0.91509100239840957</v>
      </c>
      <c r="P10" s="8">
        <v>6.0000000000000001E-3</v>
      </c>
      <c r="Q10" s="4">
        <f t="shared" si="5"/>
        <v>0.70010513941697927</v>
      </c>
      <c r="R10" s="85">
        <f t="shared" si="6"/>
        <v>3.6686041565991832E-2</v>
      </c>
      <c r="T10" s="131">
        <f t="shared" si="0"/>
        <v>2.3666219142560943</v>
      </c>
      <c r="U10" s="47">
        <f t="shared" si="7"/>
        <v>0.14702519181330223</v>
      </c>
      <c r="V10" s="4">
        <v>2.1845434446358252</v>
      </c>
      <c r="W10" s="8">
        <v>5.6600056212525014E-2</v>
      </c>
      <c r="X10" s="62">
        <f t="shared" si="8"/>
        <v>2.1666970460737369</v>
      </c>
      <c r="Y10" s="85">
        <f t="shared" si="9"/>
        <v>0.27249984096364499</v>
      </c>
    </row>
    <row r="11" spans="1:25" x14ac:dyDescent="0.35">
      <c r="A11" s="84">
        <v>4.5</v>
      </c>
      <c r="B11" s="6">
        <f>Sollwerte!G15</f>
        <v>7958.4585552403605</v>
      </c>
      <c r="C11" s="7">
        <f>'Messwerte '!H11</f>
        <v>6086.6403999999993</v>
      </c>
      <c r="D11" s="4">
        <f t="shared" si="1"/>
        <v>0.76480141948997948</v>
      </c>
      <c r="E11" s="47">
        <f>'Error Calculation'!H10</f>
        <v>2.6011075073640717E-2</v>
      </c>
      <c r="F11" s="4">
        <v>0.99358430773654782</v>
      </c>
      <c r="G11" s="8">
        <v>6.0000000000000001E-3</v>
      </c>
      <c r="H11" s="62">
        <f t="shared" si="2"/>
        <v>0.76973983338389151</v>
      </c>
      <c r="I11" s="85">
        <f t="shared" si="3"/>
        <v>2.6588494288261866E-2</v>
      </c>
      <c r="K11" s="118">
        <f>Sollwerte!I15</f>
        <v>3979.2292776201803</v>
      </c>
      <c r="L11" s="7">
        <f>'Messwerte '!E11</f>
        <v>2576.1093200000005</v>
      </c>
      <c r="M11" s="4">
        <f t="shared" si="4"/>
        <v>0.64738901437231822</v>
      </c>
      <c r="N11" s="47">
        <f>'Error Calculation'!Q10</f>
        <v>3.2570285780807631E-2</v>
      </c>
      <c r="O11" s="4">
        <v>0.91509100239840957</v>
      </c>
      <c r="P11" s="8">
        <v>6.0000000000000001E-3</v>
      </c>
      <c r="Q11" s="4">
        <f t="shared" si="5"/>
        <v>0.70745861632946094</v>
      </c>
      <c r="R11" s="85">
        <f t="shared" si="6"/>
        <v>3.5893393767459564E-2</v>
      </c>
      <c r="T11" s="131">
        <f t="shared" si="0"/>
        <v>2.3627259731353321</v>
      </c>
      <c r="U11" s="47">
        <f t="shared" si="7"/>
        <v>0.14348215555706831</v>
      </c>
      <c r="V11" s="4">
        <v>2.1845434446358252</v>
      </c>
      <c r="W11" s="8">
        <v>5.7306777956540954E-2</v>
      </c>
      <c r="X11" s="62">
        <f t="shared" si="8"/>
        <v>2.1631302219573949</v>
      </c>
      <c r="Y11" s="85">
        <f t="shared" si="9"/>
        <v>0.27203091870957424</v>
      </c>
    </row>
    <row r="12" spans="1:25" ht="15" thickBot="1" x14ac:dyDescent="0.4">
      <c r="A12" s="86">
        <v>5</v>
      </c>
      <c r="B12" s="87">
        <f>Sollwerte!G16</f>
        <v>8571.3335377381409</v>
      </c>
      <c r="C12" s="88">
        <f>'Messwerte '!H12</f>
        <v>6667.7173999999995</v>
      </c>
      <c r="D12" s="89">
        <f t="shared" si="1"/>
        <v>0.77790898821556298</v>
      </c>
      <c r="E12" s="90">
        <f>'Error Calculation'!H11</f>
        <v>2.645798471191221E-2</v>
      </c>
      <c r="F12" s="91">
        <v>0.99358430773654782</v>
      </c>
      <c r="G12" s="100">
        <v>6.0000000000000001E-3</v>
      </c>
      <c r="H12" s="91">
        <f t="shared" si="2"/>
        <v>0.78293203924254018</v>
      </c>
      <c r="I12" s="92">
        <f t="shared" si="3"/>
        <v>2.7045289930488103E-2</v>
      </c>
      <c r="K12" s="119">
        <f>Sollwerte!I16</f>
        <v>4285.6667688690704</v>
      </c>
      <c r="L12" s="88">
        <f>'Messwerte '!E12</f>
        <v>2893.2964999999999</v>
      </c>
      <c r="M12" s="89">
        <f t="shared" si="4"/>
        <v>0.67511000178940694</v>
      </c>
      <c r="N12" s="100">
        <f>'Error Calculation'!Q11</f>
        <v>3.2431703575416942E-2</v>
      </c>
      <c r="O12" s="91">
        <v>0.91509100239840957</v>
      </c>
      <c r="P12" s="90">
        <v>6.0000000000000001E-3</v>
      </c>
      <c r="Q12" s="89">
        <f t="shared" si="5"/>
        <v>0.73775176460043435</v>
      </c>
      <c r="R12" s="92">
        <f t="shared" si="6"/>
        <v>3.576954695182389E-2</v>
      </c>
      <c r="T12" s="132">
        <f t="shared" si="0"/>
        <v>2.3045399598693046</v>
      </c>
      <c r="U12" s="100">
        <f t="shared" si="7"/>
        <v>0.1356462616051827</v>
      </c>
      <c r="V12" s="89">
        <v>2.1845434446358252</v>
      </c>
      <c r="W12" s="100">
        <v>5.6368033845590845E-2</v>
      </c>
      <c r="X12" s="91">
        <f t="shared" si="8"/>
        <v>2.109859582356334</v>
      </c>
      <c r="Y12" s="92">
        <f t="shared" si="9"/>
        <v>0.26431692998188411</v>
      </c>
    </row>
    <row r="14" spans="1:25" ht="15" thickBot="1" x14ac:dyDescent="0.4"/>
    <row r="15" spans="1:25" ht="15.5" x14ac:dyDescent="0.35">
      <c r="A15" s="93" t="s">
        <v>73</v>
      </c>
      <c r="B15" s="94" t="s">
        <v>66</v>
      </c>
      <c r="C15" s="95" t="s">
        <v>67</v>
      </c>
      <c r="D15" s="96" t="s">
        <v>68</v>
      </c>
      <c r="E15" s="97" t="s">
        <v>69</v>
      </c>
      <c r="F15" s="98" t="s">
        <v>70</v>
      </c>
      <c r="G15" s="97" t="s">
        <v>69</v>
      </c>
      <c r="H15" s="123" t="s">
        <v>71</v>
      </c>
      <c r="I15" s="99" t="s">
        <v>72</v>
      </c>
      <c r="J15" s="70"/>
      <c r="K15" s="116" t="s">
        <v>66</v>
      </c>
      <c r="L15" s="95" t="s">
        <v>67</v>
      </c>
      <c r="M15" s="96" t="s">
        <v>68</v>
      </c>
      <c r="N15" s="97" t="s">
        <v>69</v>
      </c>
      <c r="O15" s="98" t="s">
        <v>70</v>
      </c>
      <c r="P15" s="97" t="s">
        <v>69</v>
      </c>
      <c r="Q15" s="123" t="s">
        <v>71</v>
      </c>
      <c r="R15" s="99" t="s">
        <v>72</v>
      </c>
      <c r="T15" s="133" t="s">
        <v>68</v>
      </c>
      <c r="U15" s="97" t="s">
        <v>69</v>
      </c>
      <c r="V15" s="98" t="s">
        <v>70</v>
      </c>
      <c r="W15" s="97" t="s">
        <v>69</v>
      </c>
      <c r="X15" s="96" t="s">
        <v>71</v>
      </c>
      <c r="Y15" s="110" t="s">
        <v>72</v>
      </c>
    </row>
    <row r="16" spans="1:25" x14ac:dyDescent="0.35">
      <c r="A16" s="82">
        <v>1.5</v>
      </c>
      <c r="B16" s="48">
        <f t="shared" ref="B16:C23" si="10">B5-B$4</f>
        <v>952.57349949491481</v>
      </c>
      <c r="C16" s="49">
        <f t="shared" si="10"/>
        <v>846.37320000000022</v>
      </c>
      <c r="D16" s="17">
        <f>C16/B16</f>
        <v>0.88851222551202047</v>
      </c>
      <c r="E16" s="51">
        <f>E5</f>
        <v>2.1544117887106154E-2</v>
      </c>
      <c r="F16" s="4">
        <v>0.99358430773654782</v>
      </c>
      <c r="G16" s="8">
        <v>6.0000000000000001E-3</v>
      </c>
      <c r="H16" s="62">
        <f t="shared" ref="H16:H23" si="11">D16/F16</f>
        <v>0.89424945482091134</v>
      </c>
      <c r="I16" s="85">
        <f t="shared" ref="I16:I23" si="12">SQRT((E16/F16)^2+(D16*G16/F16^2)^2)</f>
        <v>2.2345559663375151E-2</v>
      </c>
      <c r="K16" s="117">
        <f t="shared" ref="K16:L23" si="13">K5-K$4</f>
        <v>476.28674974745741</v>
      </c>
      <c r="L16" s="49">
        <f t="shared" si="13"/>
        <v>359.4744199999999</v>
      </c>
      <c r="M16" s="17">
        <f>L16/K16</f>
        <v>0.75474369209432102</v>
      </c>
      <c r="N16" s="51">
        <f>N5</f>
        <v>4.3452424876251047E-2</v>
      </c>
      <c r="O16" s="62">
        <v>0.84149184814184397</v>
      </c>
      <c r="P16" s="8">
        <v>1.5601317543655978E-2</v>
      </c>
      <c r="Q16" s="62">
        <f t="shared" ref="Q16:Q23" si="14">M16/O16</f>
        <v>0.89691147188285003</v>
      </c>
      <c r="R16" s="85">
        <f t="shared" ref="R16:R23" si="15">SQRT((N16/O16)^2+(M16*P16/O16^2)^2)</f>
        <v>5.4248823798506589E-2</v>
      </c>
      <c r="T16" s="131">
        <f t="shared" ref="T16:T45" si="16">C16/L16</f>
        <v>2.3544740680018359</v>
      </c>
      <c r="U16" s="8">
        <f t="shared" ref="U16:U45" si="17">SQRT((2*E16/M16)^2+(2*D16*N16/M16^2)^2)</f>
        <v>0.14708437240826047</v>
      </c>
      <c r="V16" s="4">
        <v>2.3396187349412432</v>
      </c>
      <c r="W16" s="51">
        <v>5.6689437283349145E-2</v>
      </c>
      <c r="X16" s="4">
        <f t="shared" ref="X16:X45" si="18">T16/V16*2</f>
        <v>2.0126989349493014</v>
      </c>
      <c r="Y16" s="85">
        <f t="shared" ref="Y16:Y45" si="19">SQRT((2*U16/V16)^2+(2*T16*W16/V16^2))</f>
        <v>0.25412014595882437</v>
      </c>
    </row>
    <row r="17" spans="1:25" x14ac:dyDescent="0.35">
      <c r="A17" s="84">
        <v>2</v>
      </c>
      <c r="B17" s="6">
        <f t="shared" si="10"/>
        <v>1814.4464527084965</v>
      </c>
      <c r="C17" s="7">
        <f t="shared" si="10"/>
        <v>1650.7233000000003</v>
      </c>
      <c r="D17" s="4">
        <f t="shared" ref="D17:D23" si="20">C17/B17</f>
        <v>0.90976688649913029</v>
      </c>
      <c r="E17" s="47">
        <f t="shared" ref="E17:E23" si="21">E6</f>
        <v>2.3549415463087014E-2</v>
      </c>
      <c r="F17" s="4">
        <v>0.99358430773654782</v>
      </c>
      <c r="G17" s="8">
        <v>6.0000000000000001E-3</v>
      </c>
      <c r="H17" s="62">
        <f t="shared" si="11"/>
        <v>0.91564135968656823</v>
      </c>
      <c r="I17" s="85">
        <f t="shared" si="12"/>
        <v>2.4337900750225884E-2</v>
      </c>
      <c r="K17" s="118">
        <f t="shared" si="13"/>
        <v>907.22322635424825</v>
      </c>
      <c r="L17" s="7">
        <f t="shared" si="13"/>
        <v>698.73203999999998</v>
      </c>
      <c r="M17" s="4">
        <f t="shared" ref="M17:M23" si="22">L17/K17</f>
        <v>0.77018755660380589</v>
      </c>
      <c r="N17" s="47">
        <f t="shared" ref="N17:N23" si="23">N6</f>
        <v>4.1891258769491124E-2</v>
      </c>
      <c r="O17" s="4">
        <v>0.91509100239840957</v>
      </c>
      <c r="P17" s="8">
        <v>6.0000000000000001E-3</v>
      </c>
      <c r="Q17" s="62">
        <f t="shared" si="14"/>
        <v>0.84165132711957746</v>
      </c>
      <c r="R17" s="85">
        <f t="shared" si="15"/>
        <v>4.6109664515863374E-2</v>
      </c>
      <c r="T17" s="131">
        <f t="shared" si="16"/>
        <v>2.3624554271191003</v>
      </c>
      <c r="U17" s="8">
        <f t="shared" si="17"/>
        <v>0.14230569451730019</v>
      </c>
      <c r="V17" s="4">
        <v>2.1845434446358252</v>
      </c>
      <c r="W17" s="47">
        <v>5.4911897936122486E-2</v>
      </c>
      <c r="X17" s="4">
        <f t="shared" si="18"/>
        <v>2.1628825308282518</v>
      </c>
      <c r="Y17" s="85">
        <f t="shared" si="19"/>
        <v>0.26709806681148851</v>
      </c>
    </row>
    <row r="18" spans="1:25" x14ac:dyDescent="0.35">
      <c r="A18" s="84">
        <v>2.5</v>
      </c>
      <c r="B18" s="6">
        <f t="shared" si="10"/>
        <v>2618.5769444974067</v>
      </c>
      <c r="C18" s="7">
        <f t="shared" si="10"/>
        <v>2363.7461000000003</v>
      </c>
      <c r="D18" s="4">
        <f t="shared" si="20"/>
        <v>0.90268346132318178</v>
      </c>
      <c r="E18" s="47">
        <f t="shared" si="21"/>
        <v>2.4574306982042268E-2</v>
      </c>
      <c r="F18" s="4">
        <v>0.99358430773654782</v>
      </c>
      <c r="G18" s="8">
        <v>6.0000000000000001E-3</v>
      </c>
      <c r="H18" s="62">
        <f t="shared" si="11"/>
        <v>0.90851219599024835</v>
      </c>
      <c r="I18" s="85">
        <f t="shared" si="12"/>
        <v>2.5334162326961562E-2</v>
      </c>
      <c r="K18" s="118">
        <f t="shared" si="13"/>
        <v>1309.2884722487033</v>
      </c>
      <c r="L18" s="7">
        <f t="shared" si="13"/>
        <v>1042.1169999999997</v>
      </c>
      <c r="M18" s="4">
        <f t="shared" si="22"/>
        <v>0.79594147667867532</v>
      </c>
      <c r="N18" s="47">
        <f t="shared" si="23"/>
        <v>3.8096691848460797E-2</v>
      </c>
      <c r="O18" s="4">
        <v>0.91509100239840957</v>
      </c>
      <c r="P18" s="8">
        <v>6.0000000000000001E-3</v>
      </c>
      <c r="Q18" s="62">
        <f t="shared" si="14"/>
        <v>0.86979488880619626</v>
      </c>
      <c r="R18" s="85">
        <f t="shared" si="15"/>
        <v>4.202039288439216E-2</v>
      </c>
      <c r="T18" s="131">
        <f t="shared" si="16"/>
        <v>2.2682156610054349</v>
      </c>
      <c r="U18" s="8">
        <f t="shared" si="17"/>
        <v>0.12489730365773584</v>
      </c>
      <c r="V18" s="4">
        <v>2.1845434446358252</v>
      </c>
      <c r="W18" s="47">
        <v>5.1809965287111445E-2</v>
      </c>
      <c r="X18" s="4">
        <f t="shared" si="18"/>
        <v>2.0766038474309751</v>
      </c>
      <c r="Y18" s="85">
        <f t="shared" si="19"/>
        <v>0.24964994627413084</v>
      </c>
    </row>
    <row r="19" spans="1:25" x14ac:dyDescent="0.35">
      <c r="A19" s="84">
        <v>3</v>
      </c>
      <c r="B19" s="6">
        <f t="shared" si="10"/>
        <v>3368.1717081847473</v>
      </c>
      <c r="C19" s="7">
        <f t="shared" si="10"/>
        <v>3005.6322</v>
      </c>
      <c r="D19" s="4">
        <f t="shared" si="20"/>
        <v>0.8923631157806573</v>
      </c>
      <c r="E19" s="47">
        <f t="shared" si="21"/>
        <v>2.5149817409363423E-2</v>
      </c>
      <c r="F19" s="4">
        <v>0.99358430773654782</v>
      </c>
      <c r="G19" s="8">
        <v>6.0000000000000001E-3</v>
      </c>
      <c r="H19" s="62">
        <f t="shared" si="11"/>
        <v>0.89812521074685725</v>
      </c>
      <c r="I19" s="85">
        <f t="shared" si="12"/>
        <v>2.5886733639623502E-2</v>
      </c>
      <c r="K19" s="118">
        <f t="shared" si="13"/>
        <v>1684.0858540923737</v>
      </c>
      <c r="L19" s="7">
        <f t="shared" si="13"/>
        <v>1346.2689</v>
      </c>
      <c r="M19" s="4">
        <f t="shared" si="22"/>
        <v>0.79940633473556622</v>
      </c>
      <c r="N19" s="47">
        <f t="shared" si="23"/>
        <v>3.6170924224457543E-2</v>
      </c>
      <c r="O19" s="4">
        <v>0.91509100239840957</v>
      </c>
      <c r="P19" s="8">
        <v>6.0000000000000001E-3</v>
      </c>
      <c r="Q19" s="62">
        <f t="shared" si="14"/>
        <v>0.87358124234678369</v>
      </c>
      <c r="R19" s="85">
        <f t="shared" si="15"/>
        <v>3.9939984250532565E-2</v>
      </c>
      <c r="T19" s="131">
        <f t="shared" si="16"/>
        <v>2.2325645344700451</v>
      </c>
      <c r="U19" s="8">
        <f t="shared" si="17"/>
        <v>0.11901088301932954</v>
      </c>
      <c r="V19" s="4">
        <v>2.1845434446358252</v>
      </c>
      <c r="W19" s="47">
        <v>5.5514322842883532E-2</v>
      </c>
      <c r="X19" s="4">
        <f t="shared" si="18"/>
        <v>2.0439644173267748</v>
      </c>
      <c r="Y19" s="85">
        <f t="shared" si="19"/>
        <v>0.25261345485147874</v>
      </c>
    </row>
    <row r="20" spans="1:25" x14ac:dyDescent="0.35">
      <c r="A20" s="84">
        <v>3.5</v>
      </c>
      <c r="B20" s="6">
        <f t="shared" si="10"/>
        <v>4078.4989729577546</v>
      </c>
      <c r="C20" s="7">
        <f t="shared" si="10"/>
        <v>3618.174</v>
      </c>
      <c r="D20" s="4">
        <f t="shared" si="20"/>
        <v>0.88713372836185267</v>
      </c>
      <c r="E20" s="47">
        <f t="shared" si="21"/>
        <v>2.5597314039828373E-2</v>
      </c>
      <c r="F20" s="4">
        <v>0.99358430773654782</v>
      </c>
      <c r="G20" s="8">
        <v>6.0000000000000001E-3</v>
      </c>
      <c r="H20" s="62">
        <f t="shared" si="11"/>
        <v>0.89286205655039308</v>
      </c>
      <c r="I20" s="85">
        <f t="shared" si="12"/>
        <v>2.6320764162455847E-2</v>
      </c>
      <c r="K20" s="118">
        <f t="shared" si="13"/>
        <v>2039.2494864788773</v>
      </c>
      <c r="L20" s="7">
        <f t="shared" si="13"/>
        <v>1620.4460800000002</v>
      </c>
      <c r="M20" s="4">
        <f t="shared" si="22"/>
        <v>0.79462865664268734</v>
      </c>
      <c r="N20" s="47">
        <f t="shared" si="23"/>
        <v>3.4554324281651651E-2</v>
      </c>
      <c r="O20" s="4">
        <v>0.91509100239840957</v>
      </c>
      <c r="P20" s="8">
        <v>6.0000000000000001E-3</v>
      </c>
      <c r="Q20" s="62">
        <f t="shared" si="14"/>
        <v>0.86836025549372009</v>
      </c>
      <c r="R20" s="85">
        <f t="shared" si="15"/>
        <v>3.8187366362357013E-2</v>
      </c>
      <c r="T20" s="131">
        <f t="shared" si="16"/>
        <v>2.2328259142075249</v>
      </c>
      <c r="U20" s="8">
        <f t="shared" si="17"/>
        <v>0.11652451907203808</v>
      </c>
      <c r="V20" s="4">
        <v>2.1845434446358252</v>
      </c>
      <c r="W20" s="47">
        <v>5.412467036204175E-2</v>
      </c>
      <c r="X20" s="4">
        <f t="shared" si="18"/>
        <v>2.0442037165159226</v>
      </c>
      <c r="Y20" s="85">
        <f t="shared" si="19"/>
        <v>0.24905501072063191</v>
      </c>
    </row>
    <row r="21" spans="1:25" x14ac:dyDescent="0.35">
      <c r="A21" s="84">
        <v>4</v>
      </c>
      <c r="B21" s="6">
        <f t="shared" si="10"/>
        <v>4748.0041779837047</v>
      </c>
      <c r="C21" s="7">
        <f t="shared" si="10"/>
        <v>4161.5504000000001</v>
      </c>
      <c r="D21" s="4">
        <f t="shared" si="20"/>
        <v>0.87648414870756308</v>
      </c>
      <c r="E21" s="47">
        <f t="shared" si="21"/>
        <v>2.5782127877975791E-2</v>
      </c>
      <c r="F21" s="4">
        <v>0.99358430773654782</v>
      </c>
      <c r="G21" s="8">
        <v>6.0000000000000001E-3</v>
      </c>
      <c r="H21" s="62">
        <f t="shared" si="11"/>
        <v>0.88214371129134794</v>
      </c>
      <c r="I21" s="85">
        <f t="shared" si="12"/>
        <v>2.6489762261325388E-2</v>
      </c>
      <c r="K21" s="118">
        <f t="shared" si="13"/>
        <v>2374.0020889918524</v>
      </c>
      <c r="L21" s="7">
        <f t="shared" si="13"/>
        <v>1884.3633600000007</v>
      </c>
      <c r="M21" s="4">
        <f t="shared" si="22"/>
        <v>0.79374966380093526</v>
      </c>
      <c r="N21" s="47">
        <f t="shared" si="23"/>
        <v>3.3307224590527124E-2</v>
      </c>
      <c r="O21" s="4">
        <v>0.91509100239840957</v>
      </c>
      <c r="P21" s="8">
        <v>6.0000000000000001E-3</v>
      </c>
      <c r="Q21" s="62">
        <f t="shared" si="14"/>
        <v>0.86739970311210091</v>
      </c>
      <c r="R21" s="85">
        <f t="shared" si="15"/>
        <v>3.6839371580463041E-2</v>
      </c>
      <c r="T21" s="131">
        <f t="shared" si="16"/>
        <v>2.2084649321561836</v>
      </c>
      <c r="U21" s="8">
        <f t="shared" si="17"/>
        <v>0.11317309713307222</v>
      </c>
      <c r="V21" s="4">
        <v>2.1845434446358252</v>
      </c>
      <c r="W21" s="47">
        <v>5.6600056212525014E-2</v>
      </c>
      <c r="X21" s="4">
        <f t="shared" si="18"/>
        <v>2.0219006745588861</v>
      </c>
      <c r="Y21" s="85">
        <f t="shared" si="19"/>
        <v>0.25124024145724572</v>
      </c>
    </row>
    <row r="22" spans="1:25" s="2" customFormat="1" ht="15.5" x14ac:dyDescent="0.35">
      <c r="A22" s="84">
        <v>4.5</v>
      </c>
      <c r="B22" s="6">
        <f t="shared" si="10"/>
        <v>5389.9600787977415</v>
      </c>
      <c r="C22" s="7">
        <f t="shared" si="10"/>
        <v>4701.5508999999993</v>
      </c>
      <c r="D22" s="4">
        <f t="shared" si="20"/>
        <v>0.87227935481271779</v>
      </c>
      <c r="E22" s="47">
        <f t="shared" si="21"/>
        <v>2.6011075073640717E-2</v>
      </c>
      <c r="F22" s="4">
        <v>0.99358430773654782</v>
      </c>
      <c r="G22" s="8">
        <v>6.0000000000000001E-3</v>
      </c>
      <c r="H22" s="62">
        <f t="shared" si="11"/>
        <v>0.87791176654131053</v>
      </c>
      <c r="I22" s="85">
        <f t="shared" si="12"/>
        <v>2.6710436629976731E-2</v>
      </c>
      <c r="J22" s="8"/>
      <c r="K22" s="118">
        <f t="shared" si="13"/>
        <v>2694.9800393988708</v>
      </c>
      <c r="L22" s="7">
        <f t="shared" si="13"/>
        <v>2116.7777000000006</v>
      </c>
      <c r="M22" s="4">
        <f t="shared" si="22"/>
        <v>0.78545208834725122</v>
      </c>
      <c r="N22" s="47">
        <f t="shared" si="23"/>
        <v>3.2570285780807631E-2</v>
      </c>
      <c r="O22" s="4">
        <v>0.91509100239840957</v>
      </c>
      <c r="P22" s="8">
        <v>6.0000000000000001E-3</v>
      </c>
      <c r="Q22" s="62">
        <f t="shared" si="14"/>
        <v>0.85833221645565194</v>
      </c>
      <c r="R22" s="85">
        <f t="shared" si="15"/>
        <v>3.6034589978757692E-2</v>
      </c>
      <c r="T22" s="131">
        <f t="shared" si="16"/>
        <v>2.2210886386416475</v>
      </c>
      <c r="U22" s="8">
        <f t="shared" si="17"/>
        <v>0.11344346693952242</v>
      </c>
      <c r="V22" s="4">
        <v>2.1845434446358252</v>
      </c>
      <c r="W22" s="47">
        <v>5.7306777956540954E-2</v>
      </c>
      <c r="X22" s="4">
        <f t="shared" si="18"/>
        <v>2.0334579695318578</v>
      </c>
      <c r="Y22" s="85">
        <f t="shared" si="19"/>
        <v>0.25323961073505541</v>
      </c>
    </row>
    <row r="23" spans="1:25" ht="15" thickBot="1" x14ac:dyDescent="0.4">
      <c r="A23" s="86">
        <v>5</v>
      </c>
      <c r="B23" s="87">
        <f t="shared" si="10"/>
        <v>6002.8350612955219</v>
      </c>
      <c r="C23" s="88">
        <f t="shared" si="10"/>
        <v>5282.6278999999995</v>
      </c>
      <c r="D23" s="89">
        <f t="shared" si="20"/>
        <v>0.88002216387066801</v>
      </c>
      <c r="E23" s="100">
        <f t="shared" si="21"/>
        <v>2.645798471191221E-2</v>
      </c>
      <c r="F23" s="91">
        <v>0.99358430773654782</v>
      </c>
      <c r="G23" s="100">
        <v>6.0000000000000001E-3</v>
      </c>
      <c r="H23" s="91">
        <f t="shared" si="11"/>
        <v>0.88570457183992568</v>
      </c>
      <c r="I23" s="92">
        <f t="shared" si="12"/>
        <v>2.7160657817357416E-2</v>
      </c>
      <c r="K23" s="119">
        <f t="shared" si="13"/>
        <v>3001.4175306477609</v>
      </c>
      <c r="L23" s="88">
        <f t="shared" si="13"/>
        <v>2433.96488</v>
      </c>
      <c r="M23" s="89">
        <f t="shared" si="22"/>
        <v>0.81093844996457587</v>
      </c>
      <c r="N23" s="100">
        <f t="shared" si="23"/>
        <v>3.2431703575416942E-2</v>
      </c>
      <c r="O23" s="91">
        <v>0.91509100239840957</v>
      </c>
      <c r="P23" s="90">
        <v>6.0000000000000001E-3</v>
      </c>
      <c r="Q23" s="91">
        <f t="shared" si="14"/>
        <v>0.88618339360691467</v>
      </c>
      <c r="R23" s="92">
        <f t="shared" si="15"/>
        <v>3.5914107215802571E-2</v>
      </c>
      <c r="T23" s="132">
        <f t="shared" si="16"/>
        <v>2.1703796728570706</v>
      </c>
      <c r="U23" s="90">
        <f t="shared" si="17"/>
        <v>0.1085913805326431</v>
      </c>
      <c r="V23" s="89">
        <v>2.1845434446358252</v>
      </c>
      <c r="W23" s="100">
        <v>5.6368033845590845E-2</v>
      </c>
      <c r="X23" s="89">
        <f t="shared" si="18"/>
        <v>1.9870327396660077</v>
      </c>
      <c r="Y23" s="92">
        <f t="shared" si="19"/>
        <v>0.24729651048580353</v>
      </c>
    </row>
    <row r="24" spans="1:25" ht="15" thickBot="1" x14ac:dyDescent="0.4">
      <c r="B24"/>
      <c r="C24"/>
      <c r="D24"/>
      <c r="E24"/>
      <c r="F24"/>
      <c r="G24"/>
      <c r="H24" s="120">
        <f>AVERAGE(H16:H23)</f>
        <v>0.89439379093344518</v>
      </c>
      <c r="I24" s="114">
        <f>AVERAGE(I16:I23)</f>
        <v>2.5573247156412685E-2</v>
      </c>
      <c r="J24"/>
      <c r="M24"/>
      <c r="N24"/>
      <c r="Q24" s="120">
        <f>AVERAGE(Q16:Q23)</f>
        <v>0.87027681235297449</v>
      </c>
      <c r="R24" s="114">
        <f>AVERAGE(R16:R23)</f>
        <v>4.1161787573334378E-2</v>
      </c>
    </row>
    <row r="25" spans="1:25" ht="15" thickBot="1" x14ac:dyDescent="0.4"/>
    <row r="26" spans="1:25" ht="15.5" x14ac:dyDescent="0.35">
      <c r="A26" s="101" t="s">
        <v>74</v>
      </c>
      <c r="B26" s="94" t="s">
        <v>66</v>
      </c>
      <c r="C26" s="95" t="s">
        <v>67</v>
      </c>
      <c r="D26" s="96" t="s">
        <v>68</v>
      </c>
      <c r="E26" s="97" t="s">
        <v>69</v>
      </c>
      <c r="F26" s="98" t="s">
        <v>70</v>
      </c>
      <c r="G26" s="97" t="s">
        <v>69</v>
      </c>
      <c r="H26" s="123" t="s">
        <v>71</v>
      </c>
      <c r="I26" s="99" t="s">
        <v>72</v>
      </c>
      <c r="J26" s="70"/>
      <c r="K26" s="116" t="s">
        <v>66</v>
      </c>
      <c r="L26" s="95" t="s">
        <v>67</v>
      </c>
      <c r="M26" s="96" t="s">
        <v>68</v>
      </c>
      <c r="N26" s="97" t="s">
        <v>69</v>
      </c>
      <c r="O26" s="98" t="s">
        <v>70</v>
      </c>
      <c r="P26" s="97" t="s">
        <v>69</v>
      </c>
      <c r="Q26" s="123" t="s">
        <v>71</v>
      </c>
      <c r="R26" s="99" t="s">
        <v>72</v>
      </c>
      <c r="T26" s="133" t="s">
        <v>68</v>
      </c>
      <c r="U26" s="109" t="s">
        <v>69</v>
      </c>
      <c r="V26" s="98" t="s">
        <v>70</v>
      </c>
      <c r="W26" s="97" t="s">
        <v>69</v>
      </c>
      <c r="X26" s="108" t="s">
        <v>71</v>
      </c>
      <c r="Y26" s="110" t="s">
        <v>72</v>
      </c>
    </row>
    <row r="27" spans="1:25" ht="15.5" x14ac:dyDescent="0.35">
      <c r="A27" s="102">
        <v>2.5</v>
      </c>
      <c r="B27" s="56">
        <f>B7-B$6</f>
        <v>804.13049178891015</v>
      </c>
      <c r="C27" s="56">
        <f>C7-C$6</f>
        <v>713.02279999999973</v>
      </c>
      <c r="D27" s="57">
        <f>C27/B27</f>
        <v>0.88670036428263332</v>
      </c>
      <c r="E27" s="58">
        <f>E18</f>
        <v>2.4574306982042268E-2</v>
      </c>
      <c r="F27" s="62">
        <v>0.99358430773654782</v>
      </c>
      <c r="G27" s="8">
        <v>6.0000000000000001E-3</v>
      </c>
      <c r="H27" s="62">
        <f t="shared" ref="H27:H32" si="24">D27/F27</f>
        <v>0.89242589418767759</v>
      </c>
      <c r="I27" s="85">
        <f t="shared" ref="I27:I31" si="25">SQRT((E27/F27)^2+(D27*G27/F27^2)^2)</f>
        <v>2.5313303478487096E-2</v>
      </c>
      <c r="J27" s="68"/>
      <c r="K27" s="124">
        <f>K7-K$6</f>
        <v>402.06524589445507</v>
      </c>
      <c r="L27" s="56">
        <f>L7-L$6</f>
        <v>343.38495999999964</v>
      </c>
      <c r="M27" s="57">
        <f>L27/K27</f>
        <v>0.85405282726212195</v>
      </c>
      <c r="N27" s="59">
        <f>N18</f>
        <v>3.8096691848460797E-2</v>
      </c>
      <c r="O27" s="62">
        <v>0.91509100239840957</v>
      </c>
      <c r="P27" s="8">
        <v>6.0000000000000001E-3</v>
      </c>
      <c r="Q27" s="62">
        <f t="shared" ref="Q27:Q32" si="26">M27/O27</f>
        <v>0.93329824577412579</v>
      </c>
      <c r="R27" s="85">
        <f t="shared" ref="R27:R32" si="27">SQRT((N27/O27)^2+(M27*P27/O27^2)^2)</f>
        <v>4.2078925280013793E-2</v>
      </c>
      <c r="T27" s="131">
        <f t="shared" si="16"/>
        <v>2.0764532028426652</v>
      </c>
      <c r="U27" s="8">
        <f t="shared" si="17"/>
        <v>0.10904570878936408</v>
      </c>
      <c r="V27" s="4">
        <v>2.1845434446358252</v>
      </c>
      <c r="W27" s="51">
        <v>5.1809965287111445E-2</v>
      </c>
      <c r="X27" s="4">
        <f t="shared" si="18"/>
        <v>1.901040886086677</v>
      </c>
      <c r="Y27" s="85">
        <f t="shared" si="19"/>
        <v>0.23463385609912965</v>
      </c>
    </row>
    <row r="28" spans="1:25" ht="15.5" x14ac:dyDescent="0.35">
      <c r="A28" s="84">
        <v>3</v>
      </c>
      <c r="B28" s="66">
        <f t="shared" ref="B28:C32" si="28">B8-B$6</f>
        <v>1553.7252554762508</v>
      </c>
      <c r="C28" s="66">
        <f t="shared" si="28"/>
        <v>1354.9088999999999</v>
      </c>
      <c r="D28" s="67">
        <f t="shared" ref="D28:D32" si="29">C28/B28</f>
        <v>0.87203892401471628</v>
      </c>
      <c r="E28" s="60">
        <f t="shared" ref="E28:E32" si="30">E19</f>
        <v>2.5149817409363423E-2</v>
      </c>
      <c r="F28" s="4">
        <v>0.99358430773654782</v>
      </c>
      <c r="G28" s="8">
        <v>6.0000000000000001E-3</v>
      </c>
      <c r="H28" s="62">
        <f t="shared" si="24"/>
        <v>0.87766978325299827</v>
      </c>
      <c r="I28" s="85">
        <f t="shared" si="25"/>
        <v>2.5861135879425092E-2</v>
      </c>
      <c r="J28" s="68"/>
      <c r="K28" s="125">
        <f t="shared" ref="K28:L28" si="31">K8-K$6</f>
        <v>776.86262773812541</v>
      </c>
      <c r="L28" s="66">
        <f t="shared" si="31"/>
        <v>647.53685999999993</v>
      </c>
      <c r="M28" s="67">
        <f t="shared" ref="M28:M32" si="32">L28/K28</f>
        <v>0.83352813854018959</v>
      </c>
      <c r="N28" s="60">
        <f t="shared" ref="N28:N32" si="33">N19</f>
        <v>3.6170924224457543E-2</v>
      </c>
      <c r="O28" s="4">
        <v>0.91509100239840957</v>
      </c>
      <c r="P28" s="8">
        <v>6.0000000000000001E-3</v>
      </c>
      <c r="Q28" s="62">
        <f t="shared" si="26"/>
        <v>0.91086912269441223</v>
      </c>
      <c r="R28" s="85">
        <f t="shared" si="27"/>
        <v>3.9975778532103032E-2</v>
      </c>
      <c r="T28" s="131">
        <f t="shared" si="16"/>
        <v>2.0924042841360415</v>
      </c>
      <c r="U28" s="8">
        <f t="shared" si="17"/>
        <v>0.10902375651606616</v>
      </c>
      <c r="V28" s="4">
        <v>2.1845434446358252</v>
      </c>
      <c r="W28" s="47">
        <v>5.5514322842883532E-2</v>
      </c>
      <c r="X28" s="4">
        <f t="shared" si="18"/>
        <v>1.9156444695791859</v>
      </c>
      <c r="Y28" s="85">
        <f t="shared" si="19"/>
        <v>0.24216474486401182</v>
      </c>
    </row>
    <row r="29" spans="1:25" ht="15.5" x14ac:dyDescent="0.35">
      <c r="A29" s="103">
        <v>3.5</v>
      </c>
      <c r="B29" s="66">
        <f t="shared" si="28"/>
        <v>2264.0525202492581</v>
      </c>
      <c r="C29" s="66">
        <f t="shared" si="28"/>
        <v>1967.4506999999999</v>
      </c>
      <c r="D29" s="67">
        <f t="shared" si="29"/>
        <v>0.86899516791394738</v>
      </c>
      <c r="E29" s="60">
        <f t="shared" si="30"/>
        <v>2.5597314039828373E-2</v>
      </c>
      <c r="F29" s="4">
        <v>0.99358430773654782</v>
      </c>
      <c r="G29" s="8">
        <v>6.0000000000000001E-3</v>
      </c>
      <c r="H29" s="62">
        <f t="shared" si="24"/>
        <v>0.87460637325641455</v>
      </c>
      <c r="I29" s="85">
        <f t="shared" si="25"/>
        <v>2.6298402770032113E-2</v>
      </c>
      <c r="J29" s="68"/>
      <c r="K29" s="125">
        <f t="shared" ref="K29:L29" si="34">K9-K$6</f>
        <v>1132.0262601246291</v>
      </c>
      <c r="L29" s="66">
        <f t="shared" si="34"/>
        <v>921.71404000000007</v>
      </c>
      <c r="M29" s="67">
        <f t="shared" si="32"/>
        <v>0.81421612949025146</v>
      </c>
      <c r="N29" s="60">
        <f t="shared" si="33"/>
        <v>3.4554324281651651E-2</v>
      </c>
      <c r="O29" s="4">
        <v>0.91509100239840957</v>
      </c>
      <c r="P29" s="8">
        <v>6.0000000000000001E-3</v>
      </c>
      <c r="Q29" s="62">
        <f t="shared" si="26"/>
        <v>0.88976520079011823</v>
      </c>
      <c r="R29" s="85">
        <f t="shared" si="27"/>
        <v>3.8208543526708424E-2</v>
      </c>
      <c r="T29" s="131">
        <f t="shared" si="16"/>
        <v>2.1345565051824531</v>
      </c>
      <c r="U29" s="8">
        <f t="shared" si="17"/>
        <v>0.11027040132811357</v>
      </c>
      <c r="V29" s="4">
        <v>2.1845434446358252</v>
      </c>
      <c r="W29" s="47">
        <v>5.412467036204175E-2</v>
      </c>
      <c r="X29" s="4">
        <f t="shared" si="18"/>
        <v>1.9542358019236326</v>
      </c>
      <c r="Y29" s="85">
        <f t="shared" si="19"/>
        <v>0.24209596445210071</v>
      </c>
    </row>
    <row r="30" spans="1:25" ht="15.5" x14ac:dyDescent="0.35">
      <c r="A30" s="84">
        <v>4</v>
      </c>
      <c r="B30" s="66">
        <f t="shared" si="28"/>
        <v>2933.5577252752082</v>
      </c>
      <c r="C30" s="66">
        <f t="shared" si="28"/>
        <v>2510.8271</v>
      </c>
      <c r="D30" s="67">
        <f t="shared" si="29"/>
        <v>0.85589831022140517</v>
      </c>
      <c r="E30" s="60">
        <f t="shared" si="30"/>
        <v>2.5782127877975791E-2</v>
      </c>
      <c r="F30" s="4">
        <v>0.99358430773654782</v>
      </c>
      <c r="G30" s="8">
        <v>6.0000000000000001E-3</v>
      </c>
      <c r="H30" s="62">
        <f t="shared" si="24"/>
        <v>0.86142494759322374</v>
      </c>
      <c r="I30" s="85">
        <f t="shared" si="25"/>
        <v>2.6464885613401535E-2</v>
      </c>
      <c r="J30" s="68"/>
      <c r="K30" s="125">
        <f t="shared" ref="K30:L30" si="35">K10-K$6</f>
        <v>1466.7788626376041</v>
      </c>
      <c r="L30" s="66">
        <f t="shared" si="35"/>
        <v>1185.6313200000006</v>
      </c>
      <c r="M30" s="67">
        <f t="shared" si="32"/>
        <v>0.8083231564081611</v>
      </c>
      <c r="N30" s="60">
        <f t="shared" si="33"/>
        <v>3.3307224590527124E-2</v>
      </c>
      <c r="O30" s="4">
        <v>0.91509100239840957</v>
      </c>
      <c r="P30" s="8">
        <v>6.0000000000000001E-3</v>
      </c>
      <c r="Q30" s="62">
        <f t="shared" si="26"/>
        <v>0.8833254335247368</v>
      </c>
      <c r="R30" s="85">
        <f t="shared" si="27"/>
        <v>3.6855636547461441E-2</v>
      </c>
      <c r="T30" s="131">
        <f t="shared" si="16"/>
        <v>2.1177132027854988</v>
      </c>
      <c r="U30" s="8">
        <f t="shared" si="17"/>
        <v>0.10809194359716988</v>
      </c>
      <c r="V30" s="4">
        <v>2.1845434446358252</v>
      </c>
      <c r="W30" s="47">
        <v>5.6600056212525014E-2</v>
      </c>
      <c r="X30" s="4">
        <f t="shared" si="18"/>
        <v>1.9388153693949837</v>
      </c>
      <c r="Y30" s="85">
        <f t="shared" si="19"/>
        <v>0.24500330835271364</v>
      </c>
    </row>
    <row r="31" spans="1:25" ht="15.5" x14ac:dyDescent="0.35">
      <c r="A31" s="103">
        <v>4.5</v>
      </c>
      <c r="B31" s="66">
        <f t="shared" si="28"/>
        <v>3575.513626089245</v>
      </c>
      <c r="C31" s="66">
        <f t="shared" si="28"/>
        <v>3050.8275999999992</v>
      </c>
      <c r="D31" s="67">
        <f t="shared" si="29"/>
        <v>0.85325576100149658</v>
      </c>
      <c r="E31" s="60">
        <f t="shared" si="30"/>
        <v>2.6011075073640717E-2</v>
      </c>
      <c r="F31" s="4">
        <v>0.99358430773654782</v>
      </c>
      <c r="G31" s="8">
        <v>6.0000000000000001E-3</v>
      </c>
      <c r="H31" s="62">
        <f t="shared" si="24"/>
        <v>0.85876533511813491</v>
      </c>
      <c r="I31" s="85">
        <f t="shared" si="25"/>
        <v>2.6687728904539555E-2</v>
      </c>
      <c r="J31" s="68"/>
      <c r="K31" s="125">
        <f t="shared" ref="K31:L31" si="36">K11-K$6</f>
        <v>1787.7568130446225</v>
      </c>
      <c r="L31" s="66">
        <f t="shared" si="36"/>
        <v>1418.0456600000005</v>
      </c>
      <c r="M31" s="67">
        <f t="shared" si="32"/>
        <v>0.7931982972477174</v>
      </c>
      <c r="N31" s="60">
        <f t="shared" si="33"/>
        <v>3.2570285780807631E-2</v>
      </c>
      <c r="O31" s="4">
        <v>0.91509100239840957</v>
      </c>
      <c r="P31" s="8">
        <v>6.0000000000000001E-3</v>
      </c>
      <c r="Q31" s="62">
        <f t="shared" si="26"/>
        <v>0.86679717664011857</v>
      </c>
      <c r="R31" s="85">
        <f t="shared" si="27"/>
        <v>3.60432999848843E-2</v>
      </c>
      <c r="T31" s="131">
        <f t="shared" si="16"/>
        <v>2.1514311464413622</v>
      </c>
      <c r="U31" s="8">
        <f t="shared" si="17"/>
        <v>0.11002609501217066</v>
      </c>
      <c r="V31" s="4">
        <v>2.1845434446358252</v>
      </c>
      <c r="W31" s="47">
        <v>5.7306777956540954E-2</v>
      </c>
      <c r="X31" s="4">
        <f t="shared" si="18"/>
        <v>1.9696849259045219</v>
      </c>
      <c r="Y31" s="85">
        <f t="shared" si="19"/>
        <v>0.24863075096836643</v>
      </c>
    </row>
    <row r="32" spans="1:25" ht="16" thickBot="1" x14ac:dyDescent="0.4">
      <c r="A32" s="104">
        <v>5</v>
      </c>
      <c r="B32" s="105">
        <f t="shared" si="28"/>
        <v>4188.3886085870254</v>
      </c>
      <c r="C32" s="105">
        <f t="shared" si="28"/>
        <v>3631.9045999999994</v>
      </c>
      <c r="D32" s="106">
        <f t="shared" si="29"/>
        <v>0.86713649076255161</v>
      </c>
      <c r="E32" s="127">
        <f t="shared" si="30"/>
        <v>2.645798471191221E-2</v>
      </c>
      <c r="F32" s="91">
        <v>0.99358430773654782</v>
      </c>
      <c r="G32" s="100">
        <v>6.0000000000000001E-3</v>
      </c>
      <c r="H32" s="62">
        <f t="shared" si="24"/>
        <v>0.8727356944051855</v>
      </c>
      <c r="I32" s="85">
        <f>SQRT((E32/F32)^2+(D32*G32/F32^2)^2)</f>
        <v>2.714534429041698E-2</v>
      </c>
      <c r="J32" s="68"/>
      <c r="K32" s="126">
        <f t="shared" ref="K32:L32" si="37">K12-K$6</f>
        <v>2094.1943042935127</v>
      </c>
      <c r="L32" s="105">
        <f t="shared" si="37"/>
        <v>1735.2328399999999</v>
      </c>
      <c r="M32" s="106">
        <f t="shared" si="32"/>
        <v>0.82859209216758412</v>
      </c>
      <c r="N32" s="127">
        <f t="shared" si="33"/>
        <v>3.2431703575416942E-2</v>
      </c>
      <c r="O32" s="91">
        <v>0.91509100239840957</v>
      </c>
      <c r="P32" s="90">
        <v>6.0000000000000001E-3</v>
      </c>
      <c r="Q32" s="91">
        <f t="shared" si="26"/>
        <v>0.90547507296638696</v>
      </c>
      <c r="R32" s="92">
        <f t="shared" si="27"/>
        <v>3.5934788575760608E-2</v>
      </c>
      <c r="T32" s="132">
        <f t="shared" si="16"/>
        <v>2.0930358832996725</v>
      </c>
      <c r="U32" s="90">
        <f t="shared" si="17"/>
        <v>0.10387392285143369</v>
      </c>
      <c r="V32" s="89">
        <v>2.1845434446358252</v>
      </c>
      <c r="W32" s="100">
        <v>5.6368033845590845E-2</v>
      </c>
      <c r="X32" s="89">
        <f t="shared" si="18"/>
        <v>1.9162227132073288</v>
      </c>
      <c r="Y32" s="92">
        <f t="shared" si="19"/>
        <v>0.24184362197368958</v>
      </c>
    </row>
    <row r="33" spans="1:25" ht="15" thickBot="1" x14ac:dyDescent="0.4">
      <c r="H33" s="182">
        <f>AVERAGE(H28:H32)</f>
        <v>0.86904042672519144</v>
      </c>
      <c r="I33" s="115">
        <f>AVERAGE(I28:I32)</f>
        <v>2.6491499491563052E-2</v>
      </c>
      <c r="Q33" s="121">
        <f>AVERAGE(Q27:Q32)</f>
        <v>0.89825504206498319</v>
      </c>
      <c r="R33" s="122">
        <f>AVERAGE(R27:R32)</f>
        <v>3.8182828741155271E-2</v>
      </c>
      <c r="S33" s="8"/>
      <c r="T33" s="8"/>
      <c r="V33" s="8"/>
      <c r="X33" s="182">
        <f t="shared" ref="X33:Y33" si="38">AVERAGE(X27:X32)</f>
        <v>1.932607361016055</v>
      </c>
      <c r="Y33" s="115">
        <f t="shared" si="38"/>
        <v>0.24239537445166862</v>
      </c>
    </row>
    <row r="34" spans="1:25" ht="15" thickBot="1" x14ac:dyDescent="0.4"/>
    <row r="35" spans="1:25" ht="15.5" x14ac:dyDescent="0.35">
      <c r="A35" s="107" t="s">
        <v>75</v>
      </c>
      <c r="B35" s="94" t="s">
        <v>66</v>
      </c>
      <c r="C35" s="95" t="s">
        <v>67</v>
      </c>
      <c r="D35" s="108" t="s">
        <v>68</v>
      </c>
      <c r="E35" s="97" t="s">
        <v>69</v>
      </c>
      <c r="F35" s="98" t="s">
        <v>70</v>
      </c>
      <c r="G35" s="97" t="s">
        <v>69</v>
      </c>
      <c r="H35" s="96" t="s">
        <v>71</v>
      </c>
      <c r="I35" s="110" t="s">
        <v>72</v>
      </c>
      <c r="J35" s="70"/>
      <c r="K35" s="116" t="s">
        <v>66</v>
      </c>
      <c r="L35" s="95" t="s">
        <v>67</v>
      </c>
      <c r="M35" s="108" t="s">
        <v>68</v>
      </c>
      <c r="N35" s="97" t="s">
        <v>69</v>
      </c>
      <c r="O35" s="109" t="s">
        <v>70</v>
      </c>
      <c r="P35" s="109" t="s">
        <v>69</v>
      </c>
      <c r="Q35" s="108" t="s">
        <v>71</v>
      </c>
      <c r="R35" s="110" t="s">
        <v>72</v>
      </c>
      <c r="T35" s="133" t="s">
        <v>68</v>
      </c>
      <c r="U35" s="109" t="s">
        <v>69</v>
      </c>
      <c r="V35" s="98" t="s">
        <v>70</v>
      </c>
      <c r="W35" s="97" t="s">
        <v>69</v>
      </c>
      <c r="X35" s="96" t="s">
        <v>71</v>
      </c>
      <c r="Y35" s="110" t="s">
        <v>72</v>
      </c>
    </row>
    <row r="36" spans="1:25" x14ac:dyDescent="0.35">
      <c r="A36" s="111">
        <v>0.5</v>
      </c>
      <c r="B36" s="48">
        <f>B3</f>
        <v>1464.3710271604255</v>
      </c>
      <c r="C36" s="74">
        <f>C3</f>
        <v>509.35849999999999</v>
      </c>
      <c r="D36" s="4">
        <f>C36/B36</f>
        <v>0.34783431968583911</v>
      </c>
      <c r="E36" s="8">
        <f>'Error Calculation'!H2</f>
        <v>1.183947961840189E-2</v>
      </c>
      <c r="F36" s="71">
        <v>0.56781658532362644</v>
      </c>
      <c r="G36" s="51">
        <v>1.1080194523375773E-2</v>
      </c>
      <c r="H36" s="4">
        <f>D36/F36</f>
        <v>0.61258217649206448</v>
      </c>
      <c r="I36" s="85">
        <f>SQRT((E36/F36)^2+(D36*G36/F36^2)^2)</f>
        <v>2.4034377668572943E-2</v>
      </c>
      <c r="J36"/>
      <c r="K36" s="117">
        <f>K3</f>
        <v>732.18551358021273</v>
      </c>
      <c r="L36" s="49">
        <f>L3</f>
        <v>146.80284</v>
      </c>
      <c r="M36" s="71">
        <f>L36/K36</f>
        <v>0.20049951450441719</v>
      </c>
      <c r="N36" s="51">
        <f>N3</f>
        <v>5.4097353509744747E-2</v>
      </c>
      <c r="O36" s="17">
        <v>0.34445768385069858</v>
      </c>
      <c r="P36" s="8">
        <v>1.3901265650904661E-2</v>
      </c>
      <c r="Q36" s="71">
        <f>M36/O36</f>
        <v>0.58207299155887471</v>
      </c>
      <c r="R36" s="83">
        <f t="shared" ref="R36:R45" si="39">SQRT((N36/O36)^2+(M36*P36/O36^2)^2)</f>
        <v>0.15879787613116325</v>
      </c>
      <c r="T36" s="131">
        <f t="shared" si="16"/>
        <v>3.4696774258590635</v>
      </c>
      <c r="U36" s="8">
        <f t="shared" si="17"/>
        <v>0.94358361250044787</v>
      </c>
      <c r="V36" s="17">
        <v>3.4243167351512773</v>
      </c>
      <c r="W36" s="51">
        <v>0.17121921360700113</v>
      </c>
      <c r="X36" s="4">
        <f t="shared" si="18"/>
        <v>2.026493279807998</v>
      </c>
      <c r="Y36" s="85">
        <f t="shared" si="19"/>
        <v>0.63643250138569851</v>
      </c>
    </row>
    <row r="37" spans="1:25" x14ac:dyDescent="0.35">
      <c r="A37" s="111">
        <v>1</v>
      </c>
      <c r="B37" s="6">
        <f>B4-B3</f>
        <v>1104.1274492821935</v>
      </c>
      <c r="C37" s="75">
        <f>C4-C3</f>
        <v>875.73099999999977</v>
      </c>
      <c r="D37" s="4">
        <f t="shared" ref="D37:D45" si="40">C37/B37</f>
        <v>0.79314303848647449</v>
      </c>
      <c r="E37" s="8">
        <f>'Error Calculation'!H3</f>
        <v>1.8328003695859504E-2</v>
      </c>
      <c r="F37" s="62">
        <v>0.91827546993894871</v>
      </c>
      <c r="G37" s="47">
        <v>1.3843687797810164E-2</v>
      </c>
      <c r="H37" s="4">
        <f t="shared" ref="H37:H45" si="41">D37/F37</f>
        <v>0.86373105288242791</v>
      </c>
      <c r="I37" s="85">
        <f t="shared" ref="I37:I45" si="42">SQRT((E37/F37)^2+(D37*G37/F37^2)^2)</f>
        <v>2.3831167009001637E-2</v>
      </c>
      <c r="J37" s="7"/>
      <c r="K37" s="118">
        <f t="shared" ref="K37:L37" si="43">K4-K3</f>
        <v>552.06372464109677</v>
      </c>
      <c r="L37" s="7">
        <f t="shared" si="43"/>
        <v>312.52878000000004</v>
      </c>
      <c r="M37" s="62">
        <f t="shared" ref="M37:M45" si="44">L37/K37</f>
        <v>0.56610997254561279</v>
      </c>
      <c r="N37" s="47">
        <f t="shared" ref="N37:N45" si="45">N4</f>
        <v>4.8383474114699121E-2</v>
      </c>
      <c r="O37" s="4">
        <v>0.73127235152033887</v>
      </c>
      <c r="P37" s="8">
        <v>1.4923417934159822E-2</v>
      </c>
      <c r="Q37" s="62">
        <f t="shared" ref="Q37:Q45" si="46">M37/O37</f>
        <v>0.77414382120239045</v>
      </c>
      <c r="R37" s="85">
        <f t="shared" si="39"/>
        <v>6.8023407168558897E-2</v>
      </c>
      <c r="T37" s="131">
        <f t="shared" si="16"/>
        <v>2.8020811395353724</v>
      </c>
      <c r="U37" s="8">
        <f t="shared" si="17"/>
        <v>0.24808336367891223</v>
      </c>
      <c r="V37" s="4">
        <v>2.5373240955387639</v>
      </c>
      <c r="W37" s="47">
        <v>6.5930367971147111E-2</v>
      </c>
      <c r="X37" s="4">
        <f t="shared" si="18"/>
        <v>2.2086899694541318</v>
      </c>
      <c r="Y37" s="85">
        <f t="shared" si="19"/>
        <v>0.30924067112786269</v>
      </c>
    </row>
    <row r="38" spans="1:25" x14ac:dyDescent="0.35">
      <c r="A38" s="111">
        <v>1.5</v>
      </c>
      <c r="B38" s="6">
        <f t="shared" ref="B38:L38" si="47">B5-B4</f>
        <v>952.57349949491481</v>
      </c>
      <c r="C38" s="75">
        <f t="shared" si="47"/>
        <v>846.37320000000022</v>
      </c>
      <c r="D38" s="4">
        <f t="shared" si="40"/>
        <v>0.88851222551202047</v>
      </c>
      <c r="E38" s="8">
        <f>'Error Calculation'!H4</f>
        <v>2.1544117887106154E-2</v>
      </c>
      <c r="F38" s="62">
        <v>0.99358430773654782</v>
      </c>
      <c r="G38" s="47">
        <v>6.0000000000000001E-3</v>
      </c>
      <c r="H38" s="4">
        <f t="shared" si="41"/>
        <v>0.89424945482091134</v>
      </c>
      <c r="I38" s="85">
        <f t="shared" si="42"/>
        <v>2.2345559663375151E-2</v>
      </c>
      <c r="J38" s="7"/>
      <c r="K38" s="118">
        <f t="shared" si="47"/>
        <v>476.28674974745741</v>
      </c>
      <c r="L38" s="7">
        <f t="shared" si="47"/>
        <v>359.4744199999999</v>
      </c>
      <c r="M38" s="62">
        <f t="shared" si="44"/>
        <v>0.75474369209432102</v>
      </c>
      <c r="N38" s="47">
        <f t="shared" si="45"/>
        <v>4.3452424876251047E-2</v>
      </c>
      <c r="O38" s="4">
        <v>0.84149184814184397</v>
      </c>
      <c r="P38" s="8">
        <v>1.5601317543655978E-2</v>
      </c>
      <c r="Q38" s="62">
        <f t="shared" si="46"/>
        <v>0.89691147188285003</v>
      </c>
      <c r="R38" s="85">
        <f t="shared" si="39"/>
        <v>5.4248823798506589E-2</v>
      </c>
      <c r="T38" s="131">
        <f t="shared" si="16"/>
        <v>2.3544740680018359</v>
      </c>
      <c r="U38" s="8">
        <f t="shared" si="17"/>
        <v>0.14708437240826047</v>
      </c>
      <c r="V38" s="4">
        <v>2.3396187349412432</v>
      </c>
      <c r="W38" s="47">
        <v>5.6689437283349145E-2</v>
      </c>
      <c r="X38" s="4">
        <f t="shared" si="18"/>
        <v>2.0126989349493014</v>
      </c>
      <c r="Y38" s="85">
        <f t="shared" si="19"/>
        <v>0.25412014595882437</v>
      </c>
    </row>
    <row r="39" spans="1:25" x14ac:dyDescent="0.35">
      <c r="A39" s="111">
        <v>2</v>
      </c>
      <c r="B39" s="6">
        <f t="shared" ref="B39:L39" si="48">B6-B5</f>
        <v>861.8729532135817</v>
      </c>
      <c r="C39" s="75">
        <f t="shared" si="48"/>
        <v>804.35010000000011</v>
      </c>
      <c r="D39" s="4">
        <f t="shared" si="40"/>
        <v>0.93325831493017419</v>
      </c>
      <c r="E39" s="8">
        <f>'Error Calculation'!H5</f>
        <v>2.3549415463087014E-2</v>
      </c>
      <c r="F39" s="62">
        <v>0.99358430773654782</v>
      </c>
      <c r="G39" s="47">
        <v>6.0000000000000001E-3</v>
      </c>
      <c r="H39" s="4">
        <f t="shared" si="41"/>
        <v>0.93928447507006196</v>
      </c>
      <c r="I39" s="85">
        <f t="shared" si="42"/>
        <v>2.4370734338264703E-2</v>
      </c>
      <c r="J39" s="7"/>
      <c r="K39" s="118">
        <f t="shared" si="48"/>
        <v>430.93647660679085</v>
      </c>
      <c r="L39" s="7">
        <f t="shared" si="48"/>
        <v>339.25762000000009</v>
      </c>
      <c r="M39" s="62">
        <f t="shared" si="44"/>
        <v>0.78725668031475693</v>
      </c>
      <c r="N39" s="47">
        <f t="shared" si="45"/>
        <v>4.1891258769491124E-2</v>
      </c>
      <c r="O39" s="4">
        <v>0.91509100239840957</v>
      </c>
      <c r="P39" s="8">
        <v>6.0000000000000001E-3</v>
      </c>
      <c r="Q39" s="62">
        <f t="shared" si="46"/>
        <v>0.8603042519830213</v>
      </c>
      <c r="R39" s="85">
        <f t="shared" si="39"/>
        <v>4.6124461644678157E-2</v>
      </c>
      <c r="T39" s="131">
        <f t="shared" si="16"/>
        <v>2.3709124057405102</v>
      </c>
      <c r="U39" s="8">
        <f t="shared" si="17"/>
        <v>0.13962672901795881</v>
      </c>
      <c r="V39" s="4">
        <v>2.1845434446358252</v>
      </c>
      <c r="W39" s="47">
        <v>5.4911897936122486E-2</v>
      </c>
      <c r="X39" s="4">
        <f t="shared" si="18"/>
        <v>2.1706250901645525</v>
      </c>
      <c r="Y39" s="85">
        <f t="shared" si="19"/>
        <v>0.26627604094442736</v>
      </c>
    </row>
    <row r="40" spans="1:25" x14ac:dyDescent="0.35">
      <c r="A40" s="111">
        <v>2.5</v>
      </c>
      <c r="B40" s="6">
        <f t="shared" ref="B40:L40" si="49">B7-B6</f>
        <v>804.13049178891015</v>
      </c>
      <c r="C40" s="75">
        <f t="shared" si="49"/>
        <v>713.02279999999973</v>
      </c>
      <c r="D40" s="4">
        <f t="shared" si="40"/>
        <v>0.88670036428263332</v>
      </c>
      <c r="E40" s="8">
        <f>'Error Calculation'!H6</f>
        <v>2.4574306982042268E-2</v>
      </c>
      <c r="F40" s="62">
        <v>0.99358430773654782</v>
      </c>
      <c r="G40" s="47">
        <v>6.0000000000000001E-3</v>
      </c>
      <c r="H40" s="4">
        <f t="shared" si="41"/>
        <v>0.89242589418767759</v>
      </c>
      <c r="I40" s="85">
        <f t="shared" si="42"/>
        <v>2.5313303478487096E-2</v>
      </c>
      <c r="J40" s="7"/>
      <c r="K40" s="118">
        <f t="shared" si="49"/>
        <v>402.06524589445507</v>
      </c>
      <c r="L40" s="7">
        <f t="shared" si="49"/>
        <v>343.38495999999964</v>
      </c>
      <c r="M40" s="62">
        <f t="shared" si="44"/>
        <v>0.85405282726212195</v>
      </c>
      <c r="N40" s="47">
        <f t="shared" si="45"/>
        <v>3.8096691848460797E-2</v>
      </c>
      <c r="O40" s="4">
        <v>0.91509100239840957</v>
      </c>
      <c r="P40" s="8">
        <v>6.0000000000000001E-3</v>
      </c>
      <c r="Q40" s="62">
        <f t="shared" si="46"/>
        <v>0.93329824577412579</v>
      </c>
      <c r="R40" s="85">
        <f t="shared" si="39"/>
        <v>4.2078925280013793E-2</v>
      </c>
      <c r="T40" s="131">
        <f t="shared" si="16"/>
        <v>2.0764532028426652</v>
      </c>
      <c r="U40" s="8">
        <f t="shared" si="17"/>
        <v>0.10904570878936408</v>
      </c>
      <c r="V40" s="4">
        <v>2.1845434446358252</v>
      </c>
      <c r="W40" s="47">
        <v>5.1809965287111445E-2</v>
      </c>
      <c r="X40" s="4">
        <f t="shared" si="18"/>
        <v>1.901040886086677</v>
      </c>
      <c r="Y40" s="85">
        <f t="shared" si="19"/>
        <v>0.23463385609912965</v>
      </c>
    </row>
    <row r="41" spans="1:25" x14ac:dyDescent="0.35">
      <c r="A41" s="111">
        <v>3</v>
      </c>
      <c r="B41" s="6">
        <f t="shared" ref="B41:L41" si="50">B8-B7</f>
        <v>749.59476368734067</v>
      </c>
      <c r="C41" s="75">
        <f t="shared" si="50"/>
        <v>641.88610000000017</v>
      </c>
      <c r="D41" s="4">
        <f t="shared" si="40"/>
        <v>0.85631081098070971</v>
      </c>
      <c r="E41" s="8">
        <f>'Error Calculation'!H7</f>
        <v>2.5149817409363423E-2</v>
      </c>
      <c r="F41" s="62">
        <v>0.99358430773654782</v>
      </c>
      <c r="G41" s="47">
        <v>6.0000000000000001E-3</v>
      </c>
      <c r="H41" s="4">
        <f t="shared" si="41"/>
        <v>0.86184011191908172</v>
      </c>
      <c r="I41" s="85">
        <f t="shared" si="42"/>
        <v>2.5841714621001568E-2</v>
      </c>
      <c r="J41" s="7"/>
      <c r="K41" s="118">
        <f t="shared" si="50"/>
        <v>374.79738184367034</v>
      </c>
      <c r="L41" s="7">
        <f t="shared" si="50"/>
        <v>304.1519000000003</v>
      </c>
      <c r="M41" s="62">
        <f t="shared" si="44"/>
        <v>0.81151020453729694</v>
      </c>
      <c r="N41" s="47">
        <f t="shared" si="45"/>
        <v>3.6170924224457543E-2</v>
      </c>
      <c r="O41" s="4">
        <v>0.91509100239840957</v>
      </c>
      <c r="P41" s="8">
        <v>6.0000000000000001E-3</v>
      </c>
      <c r="Q41" s="62">
        <f t="shared" si="46"/>
        <v>0.88680819985156412</v>
      </c>
      <c r="R41" s="85">
        <f t="shared" si="39"/>
        <v>3.995251383427121E-2</v>
      </c>
      <c r="T41" s="131">
        <f t="shared" si="16"/>
        <v>2.1104129219643197</v>
      </c>
      <c r="U41" s="8">
        <f t="shared" si="17"/>
        <v>0.11265118413623722</v>
      </c>
      <c r="V41" s="4">
        <v>2.1845434446358252</v>
      </c>
      <c r="W41" s="47">
        <v>5.5514322842883532E-2</v>
      </c>
      <c r="X41" s="4">
        <f t="shared" si="18"/>
        <v>1.9321317936216522</v>
      </c>
      <c r="Y41" s="85">
        <f t="shared" si="19"/>
        <v>0.24441099742890854</v>
      </c>
    </row>
    <row r="42" spans="1:25" x14ac:dyDescent="0.35">
      <c r="A42" s="111">
        <v>3.5</v>
      </c>
      <c r="B42" s="6">
        <f t="shared" ref="B42:L42" si="51">B9-B8</f>
        <v>710.3272647730073</v>
      </c>
      <c r="C42" s="75">
        <f t="shared" si="51"/>
        <v>612.54179999999997</v>
      </c>
      <c r="D42" s="4">
        <f t="shared" si="40"/>
        <v>0.86233744694530945</v>
      </c>
      <c r="E42" s="8">
        <f>'Error Calculation'!H8</f>
        <v>2.5597314039828373E-2</v>
      </c>
      <c r="F42" s="62">
        <v>0.99358430773654782</v>
      </c>
      <c r="G42" s="47">
        <v>6.0000000000000001E-3</v>
      </c>
      <c r="H42" s="4">
        <f t="shared" si="41"/>
        <v>0.86790566259019575</v>
      </c>
      <c r="I42" s="85">
        <f t="shared" si="42"/>
        <v>2.6290306272356102E-2</v>
      </c>
      <c r="J42" s="7"/>
      <c r="K42" s="118">
        <f t="shared" si="51"/>
        <v>355.16363238650365</v>
      </c>
      <c r="L42" s="7">
        <f t="shared" si="51"/>
        <v>274.17718000000013</v>
      </c>
      <c r="M42" s="62">
        <f t="shared" si="44"/>
        <v>0.77197425355090765</v>
      </c>
      <c r="N42" s="47">
        <f t="shared" si="45"/>
        <v>3.4554324281651651E-2</v>
      </c>
      <c r="O42" s="4">
        <v>0.91509100239840957</v>
      </c>
      <c r="P42" s="8">
        <v>6.0000000000000001E-3</v>
      </c>
      <c r="Q42" s="62">
        <f t="shared" si="46"/>
        <v>0.84360380719250894</v>
      </c>
      <c r="R42" s="85">
        <f t="shared" si="39"/>
        <v>3.816350237942525E-2</v>
      </c>
      <c r="T42" s="131">
        <f t="shared" si="16"/>
        <v>2.2341093449133864</v>
      </c>
      <c r="U42" s="8">
        <f t="shared" si="17"/>
        <v>0.11999192712458337</v>
      </c>
      <c r="V42" s="4">
        <v>2.1845434446358252</v>
      </c>
      <c r="W42" s="47">
        <v>5.412467036204175E-2</v>
      </c>
      <c r="X42" s="4">
        <f t="shared" si="18"/>
        <v>2.0453787269823094</v>
      </c>
      <c r="Y42" s="85">
        <f t="shared" si="19"/>
        <v>0.25048932782486028</v>
      </c>
    </row>
    <row r="43" spans="1:25" x14ac:dyDescent="0.35">
      <c r="A43" s="111">
        <v>4</v>
      </c>
      <c r="B43" s="6">
        <f t="shared" ref="B43:L43" si="52">B10-B9</f>
        <v>669.50520502595009</v>
      </c>
      <c r="C43" s="75">
        <f t="shared" si="52"/>
        <v>543.3764000000001</v>
      </c>
      <c r="D43" s="4">
        <f t="shared" si="40"/>
        <v>0.81160892539877827</v>
      </c>
      <c r="E43" s="8">
        <f>'Error Calculation'!H9</f>
        <v>2.5782127877975791E-2</v>
      </c>
      <c r="F43" s="62">
        <v>0.99358430773654782</v>
      </c>
      <c r="G43" s="47">
        <v>6.0000000000000001E-3</v>
      </c>
      <c r="H43" s="4">
        <f t="shared" si="41"/>
        <v>0.8168495809355909</v>
      </c>
      <c r="I43" s="85">
        <f t="shared" si="42"/>
        <v>2.641329454992131E-2</v>
      </c>
      <c r="J43" s="7"/>
      <c r="K43" s="118">
        <f t="shared" si="52"/>
        <v>334.75260251297505</v>
      </c>
      <c r="L43" s="7">
        <f t="shared" si="52"/>
        <v>263.91728000000057</v>
      </c>
      <c r="M43" s="62">
        <f t="shared" si="44"/>
        <v>0.7883950058006528</v>
      </c>
      <c r="N43" s="47">
        <f t="shared" si="45"/>
        <v>3.3307224590527124E-2</v>
      </c>
      <c r="O43" s="4">
        <v>0.91509100239840957</v>
      </c>
      <c r="P43" s="8">
        <v>6.0000000000000001E-3</v>
      </c>
      <c r="Q43" s="62">
        <f t="shared" si="46"/>
        <v>0.86154819983401365</v>
      </c>
      <c r="R43" s="85">
        <f t="shared" si="39"/>
        <v>3.6833467994641197E-2</v>
      </c>
      <c r="T43" s="131">
        <f t="shared" si="16"/>
        <v>2.0588890579654313</v>
      </c>
      <c r="U43" s="8">
        <f t="shared" si="17"/>
        <v>0.10882783675270701</v>
      </c>
      <c r="V43" s="4">
        <v>2.1845434446358252</v>
      </c>
      <c r="W43" s="47">
        <v>5.6600056212525014E-2</v>
      </c>
      <c r="X43" s="4">
        <f t="shared" si="18"/>
        <v>1.884960505611422</v>
      </c>
      <c r="Y43" s="85">
        <f t="shared" si="19"/>
        <v>0.24241509149429455</v>
      </c>
    </row>
    <row r="44" spans="1:25" x14ac:dyDescent="0.35">
      <c r="A44" s="111">
        <v>4.5</v>
      </c>
      <c r="B44" s="6">
        <f t="shared" ref="B44:L44" si="53">B11-B10</f>
        <v>641.9559008140368</v>
      </c>
      <c r="C44" s="75">
        <f t="shared" si="53"/>
        <v>540.00049999999919</v>
      </c>
      <c r="D44" s="4">
        <f t="shared" si="40"/>
        <v>0.8411800550711469</v>
      </c>
      <c r="E44" s="8">
        <f>'Error Calculation'!H10</f>
        <v>2.6011075073640717E-2</v>
      </c>
      <c r="F44" s="62">
        <v>0.99358430773654782</v>
      </c>
      <c r="G44" s="47">
        <v>6.0000000000000001E-3</v>
      </c>
      <c r="H44" s="4">
        <f t="shared" si="41"/>
        <v>0.8466116549157382</v>
      </c>
      <c r="I44" s="85">
        <f t="shared" si="42"/>
        <v>2.6673564611339094E-2</v>
      </c>
      <c r="J44" s="7"/>
      <c r="K44" s="118">
        <f t="shared" si="53"/>
        <v>320.9779504070184</v>
      </c>
      <c r="L44" s="7">
        <f t="shared" si="53"/>
        <v>232.41433999999981</v>
      </c>
      <c r="M44" s="62">
        <f t="shared" si="44"/>
        <v>0.72408194925939662</v>
      </c>
      <c r="N44" s="47">
        <f t="shared" si="45"/>
        <v>3.2570285780807631E-2</v>
      </c>
      <c r="O44" s="4">
        <v>0.91509100239840957</v>
      </c>
      <c r="P44" s="8">
        <v>6.0000000000000001E-3</v>
      </c>
      <c r="Q44" s="62">
        <f t="shared" si="46"/>
        <v>0.79126769617624104</v>
      </c>
      <c r="R44" s="85">
        <f t="shared" si="39"/>
        <v>3.596853675450782E-2</v>
      </c>
      <c r="T44" s="131">
        <f t="shared" si="16"/>
        <v>2.3234388205133971</v>
      </c>
      <c r="U44" s="8">
        <f t="shared" si="17"/>
        <v>0.12682469845674693</v>
      </c>
      <c r="V44" s="4">
        <v>2.1845434446358252</v>
      </c>
      <c r="W44" s="47">
        <v>5.7306777956540954E-2</v>
      </c>
      <c r="X44" s="4">
        <f t="shared" si="18"/>
        <v>2.1271619259563193</v>
      </c>
      <c r="Y44" s="85">
        <f t="shared" si="19"/>
        <v>0.26321711304258977</v>
      </c>
    </row>
    <row r="45" spans="1:25" ht="15" thickBot="1" x14ac:dyDescent="0.4">
      <c r="A45" s="112">
        <v>5</v>
      </c>
      <c r="B45" s="87">
        <f t="shared" ref="B45:L45" si="54">B12-B11</f>
        <v>612.87498249778037</v>
      </c>
      <c r="C45" s="113">
        <f t="shared" si="54"/>
        <v>581.07700000000023</v>
      </c>
      <c r="D45" s="89">
        <f t="shared" si="40"/>
        <v>0.94811669034329471</v>
      </c>
      <c r="E45" s="100">
        <f>'Error Calculation'!H11</f>
        <v>2.645798471191221E-2</v>
      </c>
      <c r="F45" s="91">
        <v>0.99358430773654782</v>
      </c>
      <c r="G45" s="100">
        <v>6.0000000000000001E-3</v>
      </c>
      <c r="H45" s="4">
        <f t="shared" si="41"/>
        <v>0.95423879278364265</v>
      </c>
      <c r="I45" s="85">
        <f t="shared" si="42"/>
        <v>2.7245177820296965E-2</v>
      </c>
      <c r="J45" s="7"/>
      <c r="K45" s="119">
        <f t="shared" si="54"/>
        <v>306.43749124889018</v>
      </c>
      <c r="L45" s="88">
        <f t="shared" si="54"/>
        <v>317.18717999999944</v>
      </c>
      <c r="M45" s="91">
        <f t="shared" si="44"/>
        <v>1.0350795482213966</v>
      </c>
      <c r="N45" s="100">
        <f t="shared" si="45"/>
        <v>3.2431703575416942E-2</v>
      </c>
      <c r="O45" s="91">
        <v>0.91509100239840957</v>
      </c>
      <c r="P45" s="90">
        <v>6.0000000000000001E-3</v>
      </c>
      <c r="Q45" s="91">
        <f t="shared" si="46"/>
        <v>1.1311219818668339</v>
      </c>
      <c r="R45" s="92">
        <f t="shared" si="39"/>
        <v>3.6208637894558304E-2</v>
      </c>
      <c r="T45" s="132">
        <f t="shared" si="16"/>
        <v>1.8319687447645308</v>
      </c>
      <c r="U45" s="90">
        <f t="shared" si="17"/>
        <v>7.6865563134959819E-2</v>
      </c>
      <c r="V45" s="89">
        <v>2.1845434446358252</v>
      </c>
      <c r="W45" s="100">
        <v>5.6368033845590845E-2</v>
      </c>
      <c r="X45" s="4">
        <f t="shared" si="18"/>
        <v>1.6772097156162802</v>
      </c>
      <c r="Y45" s="85">
        <f t="shared" si="19"/>
        <v>0.2196121303915573</v>
      </c>
    </row>
    <row r="46" spans="1:25" ht="15" thickBot="1" x14ac:dyDescent="0.4">
      <c r="H46" s="120">
        <f>AVERAGE(H38:H45)</f>
        <v>0.88417570340286233</v>
      </c>
      <c r="I46" s="114">
        <f>AVERAGE(I38:I45)</f>
        <v>2.5561706919380249E-2</v>
      </c>
      <c r="Q46" s="120">
        <f>AVERAGE(Q39:Q45)</f>
        <v>0.90113605466832958</v>
      </c>
      <c r="R46" s="114">
        <f>AVERAGE(R39:R45)</f>
        <v>3.9332863683156534E-2</v>
      </c>
      <c r="S46" s="4"/>
      <c r="T46" s="8"/>
      <c r="U46" s="4"/>
      <c r="V46" s="8"/>
      <c r="W46" s="4"/>
      <c r="X46" s="120">
        <f t="shared" ref="X46:Y46" si="55">AVERAGE(X39:X45)</f>
        <v>1.9626440920056019</v>
      </c>
      <c r="Y46" s="114">
        <f t="shared" si="55"/>
        <v>0.24586493674653823</v>
      </c>
    </row>
  </sheetData>
  <mergeCells count="3">
    <mergeCell ref="A1:I1"/>
    <mergeCell ref="K1:R1"/>
    <mergeCell ref="T1:Y1"/>
  </mergeCells>
  <conditionalFormatting sqref="B33:G33 J33:M3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G g X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I P g O y q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2 1 j M 1 1 z O w 0 Y e J 2 f h m 5 i H k j Y D u B c k i C d o 4 l + a U l B a l 2 q W k 6 r q 4 2 u j D u D b 6 U C / Y A Q A A A P / / A w B Q S w M E F A A C A A g A A A A h A N I 0 e 7 5 4 E g A A v M M A A B M A A A B G b 3 J t d W x h c y 9 T Z W N 0 a W 9 u M S 5 t f N 1 f q 6 b V Y c b h c 8 H v s B l P l A 6 y 7 v V / V T w y J m e F E s / a U i a 6 2 w 6 M e 8 L M t l R C v k 2 + S b 5 Y d x h K o W V d n m h 8 R S e 3 i f 7 m e d e z r o + P P z 6 / f f / 0 8 P t P v 8 4 3 n 3 3 2 8 T / e f H j 8 6 e G L V 7 9 9 8 + H N T 2 9 + f a h / 1 / 7 1 + 4 f M h 5 R X D 9 8 + v H t 8 / v y z h 5 d f / v G X x 3 f v H l 9 + z 3 c f / / P r 3 7 z / 8 Z e f H 5 + e v / z t 2 3 e P X 3 / 3 / u n 5 5 T 9 8 / P L V 9 3 / / z / / 3 z / N 1 y t f P / / X 8 6 q v X / / S b x 3 d v f 3 7 7 / P j h 2 1 f f v H r 9 8 N 3 7 d 7 / 8 / P T x 2 6 w x X z 9 8 / / T j + 5 / e P v 3 7 t 6 m j v n 7 5 y 7 1 / f v z 9 8 6 / v H r / 9 3 9 / 8 + h / e P z 3 + y 1 e v P / 2 I v n j 1 u 8 e / / u X p p 8 c P L 3 / K h x 9 + / e P f f r w / v P n D y x / 3 w 4 c 3 T x / / 7 f 2 H n z / 9 N V 4 + e / z 4 5 a f / B q / / 9 K d X n 3 5 v X n 4 M z y + f P D z 9 8 v M f H j / 8 + f X D / 3 x S r 5 + 0 6 y f 9 + s m 4 f j K v n 6 z r J / v 6 y b l + 8 v K 3 8 v r R f Y X c Z 8 h 9 h 9 y H y H 2 J 3 K f I f Y v c x 8 h 9 j X p f o + J / E / c 1 6 n 2 N e l + j 3 t e o 9 z X q f Y 1 6 X 6 P e 1 2 j 3 N d p 9 j Y b / i 9 z X a P c 1 2 n 2 N d l + j 3 d d o 9 z X a f Y 1 + X 6 P f 1 + j 3 N T r + i X F f o 9 / X 6 P c 1 + n 2 N f l + j 3 9 c Y 9 z X G f Y 1 x X 2 P c 1 x j 4 B + h 9 j X F f Y 9 z X G P c 1 x n 2 N e V 9 j 3 t e Y 9 z X m f Y 1 5 X 2 P i 3 y f 3 N e Z 9 j X l f Y 9 7 X W P c 1 1 n 2 N d V 9 j 3 d d Y 9 z X W f Y 2 F f 7 3 e 1 1 j 3 N d Z 9 j X 1 f Y 9 / X 2 P c 1 9 n 2 N f V 9 j 3 9 f Y 9 z U 2 a u O + x r 6 v c e 5 r n P s a 5 7 7 G u a 9 x 7 m u c + x r n v s a 5 r 3 E Q X 6 o v 5 F d B f x U E W E G B F S R Y Q Y M V R F h B h R V k W M E u z F L s o j B V m S p N 1 a a K U 9 W p 8 h R 9 G g R q q n o d u 6 B R g 0 g N K j X I 1 K B T g 1 A N S j V I 1 a B V 0 / Q T G e y C X A 1 6 N Q j W o F i D Z A 2 a N Y j W o F q D b E 3 X z / C w C 8 o 1 S N e g X Y N 4 D e o 1 y N e g X 4 O A D Q o 2 Q z / 1 x S 6 I 2 K B i g 4 w N O j Y I 2 a B k g 5 Q N W j a I 2 U w 9 E 8 A u 6 N k g a I O i D Z I 2 a N o g a o O q D b I 2 6 N o s P S z B L k j b o G 2 D u A 3 q N s j b o G + D w A 0 K N 0 j c b D 1 F w i 6 o 3 C B z g 8 4 N Q j c o 3 S B 1 g 9 Y N Y j e o 3 R w 9 X t P z N T x g Q + 9 W 9 G 5 F 7 1 b 0 b k X v V v R u R e 9 W 9 G 5 F 7 9 b o w S N 2 Q e 9 W 9 G 5 F 7 1 b 0 b k X v V v R u R e 9 W P Y / V A 1 k + k c U u e i a r h 7 J 6 K q v H s n o u q w e z 6 N 2 K 3 q 3 o 3 d r 0 q B q 7 o H c r e r e i d y t 6 t 6 J 3 K 3 q 3 o n c r e r e i d 2 v X M 3 z s g t 6 t 6 N 2 K 3 q 3 o 3 Y r e r e j d i t 6 t 6 N 2 K 3 q 1 D X 2 5 g F / R u R e 9 W 9 G 5 F 7 1 b 0 b k X v V v R u R e 9 W 9 G 6 d + t Y H u 6 B 3 K 3 q 3 o n c r e r e i d y t 6 t 6 J 3 K 3 q 3 o n f r 0 t d h 2 A W 9 W 9 G 7 F b 1 b 0 b s V v V v R u x W 9 W 9 G 7 F b 1 b t 7 4 n x C 7 o 3 Y r e r e j d i t 6 t 6 N 2 K 3 q 3 o 3 Y r e r e j d e v Q F q r 5 B x V e o 6 N 2 G 3 m 3 o 3 Y b e b e j d h t 5 t 6 N 2 G 3 m 3 o 3 R Z 9 t Y x d 0 L s N v d v Q u w 2 9 2 9 C 7 D b 3 b 0 L s N v d v Q u 6 3 q O 3 f s g t 5 t 6 N 2 G 3 m 3 o 3 Y b e b e j d p p M I O o q g s w g 8 j I B d d B x B 5 x F 0 I E E n E n Q k A b 3 b 0 L s N v d v Q u 6 3 r l A Z 2 Q e 8 2 9 G 5 D 7 z b 0 b k P v N v R u Q + 8 2 9 G 5 D 7 7 a h 4 y v Y B b 3 b 0 L s N v d v Q u w 2 9 2 9 C 7 D b 3 b 0 L s N v d u m z v V g F / R u Q + 8 2 9 G 5 D 7 z b 0 b k P v N v R u Q + 8 2 9 G 5 b O v C E X d C 7 D b 3 b 0 L s N v d v Q u w 2 9 2 9 C 7 D b 3 b 0 L t t 6 y Q Y d k H v N v R u Q + 8 2 9 G 5 D 7 z b 0 b k P v N v R u Q + + 2 o y N y O i O H Q 3 L o 3 Y 7 e 7 e j d j t 7 t 6 N 2 O 3 u 3 o 3 Y 7 e 7 e j d H h 0 e x C 7 o 3 Y 7 e 7 e j d j t 7 t 6 N 2 O 3 u 3 o 3 Y 7 e 7 e j d X n W q E r u g d z t 6 t 6 N 3 O 3 q 3 o 3 c 7 e r e j d z t 6 t 6 N 3 e 9 N x U + y C 3 u 3 o 3 Y 7 e 7 e j d j t 7 t O o O r Q 7 g 6 h a t j u D y H i 1 1 0 E l d H c X U W V 4 d x 0 b s d v d v R u x 2 9 2 9 G 7 f e i A M n Z B 7 3 b 0 b k f v d v R u R + 9 2 9 G 5 H 7 3 b 0 b k f v 9 q m T 2 9 g F v d v R u x 2 9 2 9 G 7 H b 3 b 0 b s d v d v R u x 2 9 2 5 e O t G M X 9 G 5 H 7 3 b 0 b k f v d v R u R + 9 2 9 G 5 H 7 3 b 0 b t 8 6 6 4 9 d 0 L s d v d v R u x 2 9 2 9 G 7 H b 3 b 0 b s d v d v R u / 3 o J Q i 9 B Y H X I N C 7 A 7 0 7 0 L s D v T v Q u w O 9 O 9 C 7 A 7 0 7 0 L s j e j 0 E u 6 B 3 B 3 p 3 o H c H e n e g d w d 6 d 6 B 3 B 3 p 3 o H d H 1 X s z 2 A W 9 O 9 C 7 A 7 0 7 0 L s D v T v Q u w O 9 O 9 C 7 A 7 0 7 m l 4 o w i 7 o 3 Y H e H e j d g d 4 d 6 N 2 B 3 h 3 o 3 Y H e H e j d 0 f W m F X Z B 7 w 7 0 7 k D v D v T u 0 N t n e v 1 M 7 5 / p B T S 9 g c Z X 0 L C L X k L T W 2 h 6 D Q 2 9 O 9 C 7 A 7 0 7 0 L s D v T v Q u 2 P q 3 T z s g t 4 d 6 N 2 B 3 h 3 o 3 Y H e H e j d g d 4 d 6 N 2 B 3 h 1 L L y 1 i F / T u Q O 8 O 9 O 5 A 7 w 7 0 7 k D v D v T u Q O 8 O 9 O 7 Y e p s T u 6 B 3 B 3 p 3 o H c H e n e g d w d 6 d 6 B 3 B 3 p 3 o H f H 0 W u u e s 8 V L 7 q i d y d 6 d 6 J 3 J 3 p 3 o n c n e n e i d y d 6 d 6 J 3 Z / Q C M H Z B 7 0 7 0 7 k T v T v T u R O 9 O 9 O 5 E 7 0 7 0 7 k T v z q o 3 o 7 E L e n e i d y d 6 d 6 J 3 J 3 p 3 o n c n e n e i d y d 6 d z a 9 M o 5 d 0 L s T v T v R u x O 9 O 9 G 7 E 7 0 7 0 b s T v T v R u 7 P r X X r s g t 6 d 6 N 2 J 3 p 3 o 3 Y n e n e j d i d 6 d 6 N 2 J 3 p 1 D l w x g F / T u R O 9 O 9 O 7 U v Q u 6 e E E 3 L + j q B d 2 9 o M s X e P s C d t H 9 C 7 q A A b 0 7 0 b s T v T v R u x O 9 O 9 G 7 E 7 0 7 l 6 6 l w C 7 o 3 Y n e n e j d i d 6 d 6 N 2 J 3 p 3 o 3 Y n e n e j d u X V f B 3 Z B 7 0 7 0 7 k T v T v T u R O 9 O 9 O 5 E 7 0 7 0 7 k T v z q O L T H S T C a 4 y Q e 8 u 9 O 5 C 7 y 7 0 7 k L v L v T u Q u 8 u 9 O 5 C 7 6 7 o i h f s g t 5 d 6 N 2 F 3 l 3 o 3 Y X e X e j d h d 5 d 6 N 2 F 3 l 1 V d 9 9 g F / T u Q u 8 u 9 O 5 C 7 y 7 0 7 k L v L v T u Q u 8 u 9 O 5 q u h Q I u 6 B 3 F 3 p 3 o X c X e n e h d x d 6 d 6 F 3 F 3 p 3 o X d X 1 2 1 J 2 A W 9 u 9 C 7 C 7 2 7 0 L s L v b v Q u w u 9 u 9 C 7 C 7 2 7 h q 6 R w i 7 o 3 Y X e X e j d h d 5 d 6 N 2 F 3 l 3 o 3 Y X e X e j d N X W / F n Z B 7 y 7 0 7 t K N Y 7 p y T H e O 6 d I x 3 T q m a 8 d 0 7 x g v H s M u u n o M v b v Q u w u 9 u 9 C 7 C 7 2 7 0 L s L v b v Q u 2 v r R j b s g t 5 d 6 N 2 F 3 l 3 o 3 Y X e X e j d h d 5 d 6 N 2 F 3 l 1 H V 9 X p r j p c V o f e 3 e j d j d 7 d 6 N 2 N 3 t 3 o 3 Y 3 e 3 e j d j d 7 d 0 S V + 2 A W 9 u 9 G 7 G 7 2 7 0 b s b v b v R u x u 9 u 9 G 7 G 7 2 7 q 2 4 3 x C 7 o 3 Y 3 e 3 e j d j d 7 d 6 N 2 N 3 t 3 o 3 Y 3 e 3 e j d 3 X T t I 3 Z B 7 2 7 0 7 k b v b v T u R u 9 u 9 O 5 G 7 2 7 0 7 k b v 7 q 7 7 M L E L e n e j d z d 6 d 6 N 3 N 3 p 3 o 3 c 3 e n e j d z d 6 d w 9 d F I p d 0 L s b v b v R u x u 9 u 9 G 7 G 7 2 7 0 b s b v b v R u 3 v q B l X s g t 7 d 6 N 2 N 3 t 3 o 3 Y 3 e 3 e j d j d 7 d 6 N 2 N 3 t 1 L V 8 t i F / T u 1 l 2 7 u m x X t + 3 q u l 3 d t 6 s L d 3 X j r q 7 c 5 Z 2 7 2 A W 9 u 9 G 7 G 7 2 7 0 b s b v b v R u x u 9 u 9 G 7 G 7 2 7 j y 4 j 1 m 3 E u I 4 Y v X v Q u w e 9 e 9 C 7 B 7 1 7 0 L s H v X v Q u w e 9 e 6 J r m r E L e v e g d w 9 6 9 6 B 3 D 3 r 3 o H c P e v e g d w 9 6 9 1 T d X 4 1 d 0 L s H v X v Q u w e 9 e 9 C 7 B 7 1 7 0 L s H v X v Q u 6 f p Y m / s g t 4 9 6 N 2 D 3 j 3 o 3 Y P e P e j d g 9 4 9 6 N 2 D 3 j 1 d N 5 5 j F / T u Q e 8 e 9 O 5 B 7 x 7 0 7 k H v H v T u Q e 8 e 9 O 4 Z u g o e u 6 B 3 D 3 r 3 o H c P e v e g d w 9 6 9 6 B 3 D 3 r 3 o H f P 1 B 3 5 2 A W 9 e 9 C 7 B 7 1 7 0 L s H v X v Q u w e 9 e 9 C 7 B 7 1 7 l v A A 7 I L e P e j d g 9 4 9 6 N 2 D 3 j 3 o 3 Y P e P e j d g 9 4 9 W 6 o C d p E y I W Z C z o S g C U k T o i Z k T Q i b k D Z B b o L e h M A J i h M k J 2 h O E J 2 g O k F 2 g u 4 E 4 Q n J E y U k O b S Q 8 I k i f a K I n y j y J 4 o A i i K B o o i g K D I o i h C K U q m W a C E 5 F E U Q R Z F E U U R R F F k U R R h F k U Z R x F E U e R S l E X b R Q i I p i k y K I p S i S K U o Y i m K X I o i m K J I p i i i K U q n f a O F p F M U 8 R R F P k U R U F E k V B Q R F U V G R R F S U a R U l E E e S A s J q i i S K o q o i i K r o g i r K N I q i r i K I q + i C K w o k 4 K S F p J Z U Y R W F K k V R W x F k V t R B F c U y R V F d E W R X V E W k S k t J L 6 i y K 8 o A i y K B I s i w q L I s C h C L I o U i y L G o m w 6 X F p I k k U R Z V F k W R R h F k W a R R F n U e R Z F I E W R a J F O a T K a J U J K 1 N T k 3 G j 4 0 b I j Z I b K T d a b s T c r L m Z c 9 N C B N 0 o u p F 0 o + l G 1 I 2 q G 1 k 3 N T V h N 8 p u p N 1 o u x F 3 o + 5 G 3 o 2 + G 4 E 3 C m 8 k 3 m i 8 E X m j 8 k b m j c 4 b o T d K b 6 T e a L 0 R e 6 P 2 R u 6 N 3 h v B N 4 p v J N 9 o v h F 9 o / p G 9 o 3 u G + E 3 y m + k 3 2 i / E X + j / k b + j f 4 b A T g K c C T g a M A R g a M C R w a O D h w h O E p w p O B o w R G D o w Z H D o 4 e H E E 4 i n A k 4 W j C E Y W j C k c W j i 4 c Y T j K c K T h a M M R h 6 M O R x 6 O P h y B O A p x J O J o x B G J o x J H J k 5 O X A T F R V J c R M V F V l y E x U V a X M T F R V 5 c B M Z F Y l x E x k V m X I T G R W p c x M Z F b l w E x 0 V y X E T H p d J K J p Z s L V k L 0 U s m m E w x m W Q y z W S i y W p q M X K R I x d B c p E k F 1 F y k S U X Y X K R J h d x c p E n F 4 F y k S g X k X K R K R e h c p E q F 7 F y k S s X w X K R L B f R c p E t F + F y k S 4 X 8 X K R L x c B c 5 E w F x F z k T E X I X O R M h c x c 5 E z F 0 F z k T Q X U X O R N R d h c 5 E 2 F 3 F z k T c X g X O R O B e R c 5 E 5 F 6 F z k T o X s X O R O x f B c 5 E 8 F 9 F z k T 0 X 4 X O R P h f x c 5 E / F w F 0 k U A X E X S R Q R c h d J F C F z F 0 k U M X Q X S R R B d R d J F F F 2 F 0 k U Y X c X S R R x e B d J F I F 5 F 0 k U k X o X S R S h e x d J F L F 8 F 0 k U w X 0 X S R T R f h d J F O F / F 0 k U 8 X A X W R U B c R d Z F R F y F 1 k V I X M X W R U x d B d Z F U F 1 F 1 k V U X Y X W R V h d x d Z F X F 4 F 1 k V g X k X W R W R e h d Z F a F 7 F 1 k V s X w X W R X B f R d Z F d F + F 1 k V 4 X 8 X W R X x c B d p F g F x F 2 k W E X I X a R Y h c x d p F j F 0 F 2 k W Q X U X a R Z R d h d p F m F 3 F 2 k W c X g X a R a B e R d p F p F 6 F 2 k W o X s X a R a x f B d p F s F 9 F 2 k W 0 X 4 X a R b h f x d p F v F w F 3 k X A X E X e R c R c h d 5 F y F z F 3 k X M X Q X e R d B d R d 5 F 1 F 2 F 3 k X Y X c X e R d x e B d 5 F 4 F 5 F 3 k X k X o X e R e h e x d 5 F 7 F 8 F 3 k X w X 0 X e R f R f h d 5 F + F / F 3 k X 8 X A X i R g B c R e J G B F y F 4 k Y I X M X i R g x d B e J G E F 1 F 4 k Y U X Y X i R h h d x e J G H F 4 F 4 k Y g X k X i R i R e h e J G K F 7 F 4 k Y s X w X i R j B f R e J G N F + F 4 k Y 4 X 8 X i R j x c B e Z G Q F x F 5 k Z E X I X m R k h c x e Z G T F 0 F 5 k Z Q X U X m R l R d h e Z G W F 3 F 5 k Z c X g X m R m B e R e Z G Z F 6 F 5 k Z o X s X m R m x f B e Z G c F 9 F 5 k Z 0 X 4 X m R n h f x e Z G f F w F 6 k a A X E X q R o R c h e p G i F z F 6 k a M X Q X q R p B d R e p G l F 2 F 6 k a Y X c X q R p x e B e p G o F 5 F 6 k a k X o X q R q h e x e p G r F 8 F 6 k a w X 0 X q R r R f h e p G u F / F 6 k a 8 X A X u R s B c R e 5 G x F y F 7 k b I X M X u R s x d B e 5 G 0 F 1 F 7 k b U X Y X u R t h d x e 5 G 3 F 4 F 7 k b g X k X u R u R e h e 5 G 6 F 7 F 7 k b s X w X u R v B f R e 5 G 9 F + F 7 k b 4 X 8 X u R v x c B f J H A F x F 8 k c E X I X y R w h c x f J H D F 0 F 8 k c Q X U X y R x R d h f J H G F 3 F 8 k c c X g X y R y B e R f J H J F 6 F 8 k c o X s X y R y x f B f J H M F 9 F 8 k c 0 X 4 X y R z h f x f J H P F w F 9 k d A X E X 2 R 0 R c h f Z H S F z F 9 k d M X Q X 2 R 1 B d R f Z H V F 2 F 9 k d Y X c X 2 R 1 x e B f Z H Y F 5 F 9 k d k X o X 2 R 2 h e x f Z H b F 8 F 9 k d w X 0 X 2 R 3 R f h f Z H e F / F 9 k d 8 X A X 6 R 4 B c R f p H h F y F + k e I X M X 6 R 4 x d B f p H k F 1 F + k e U X Y X 6 R 5 h d x f p H n F 4 F + k e g X k X 6 R 6 R e h f p H q F 7 F + k e s X w X 6 R 7 B f R f p H t F + F + k e 4 X 8 X 6 R 7 x c B f 5 H w F x F / k f E X I X + R 8 h c x f 5 H z F 0 F / k f Q X U X + R 9 R d h f 5 H 2 F 3 F / k f c X g X + R + B e R f 5 H 5 F 6 F / k f o X s X + R + x f B f 5 H 8 F 9 F / k f 0 X 4 X + R / h f x f 5 H / F w G A k Q A Y E Y C R A R g h g J E C G D G A k Q M Y Q Y C R B B h R g J E F G G G A k Q Y Y c Y C R B x i B g J E I G J G A k Q k Y o Y C R C h i x g J E L G M G A k Q w Y 0 Y C R D R j h g J E O G P G A k Q 8 Y A Y G R E B g R g Z E R G C G B k R I Y M Y G R E x h B g Z E U G F G B k R U Y Y Y G R F h h x g Z E X G I G B k R g Y k Y G R G R i h g Z E a G L G B k R s Y w Y G R H B j R g Z E d G O G B k R 4 Y 8 Y G R H x g B g p E g G B G C k S E Y I Y K R I h g x g p E j G E G C k S Q Y U Y K R J R h h g p E m G H G C k S c Y g Y K R K B i R g p E p m P + P C v 7 5 q 8 8 / e / v 0 + W c P L 7 9 8 8 e p 3 j 3 / 9 y 9 N P j x + e H z 8 8 / P D r H 1 9 9 8 9 8 A A A D / / w M A U E s B A i 0 A F A A G A A g A A A A h A C r d q k D S A A A A N w E A A B M A A A A A A A A A A A A A A A A A A A A A A F t D b 2 5 0 Z W 5 0 X 1 R 5 c G V z X S 5 4 b W x Q S w E C L Q A U A A I A C A A A A C E A I P g O y q w A A A D 2 A A A A E g A A A A A A A A A A A A A A A A A L A w A A Q 2 9 u Z m l n L 1 B h Y 2 t h Z 2 U u e G 1 s U E s B A i 0 A F A A C A A g A A A A h A N I 0 e 7 5 4 E g A A v M M A A B M A A A A A A A A A A A A A A A A A 5 w M A A E Z v c m 1 1 b G F z L 1 N l Y 3 R p b 2 4 x L m 1 Q S w U G A A A A A A M A A w D C A A A A k B Y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7 U B A A A A A A A T N Q E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G Y X J h Z G F 5 J T I w M i U y Q j N f R S U y M D E 2 J T I w M T A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E w L T E 3 V D A 4 O j A 1 O j M 2 L j k 1 M z U 2 O T B a I i 8 + P E V u d H J 5 I F R 5 c G U 9 I k Z p b G x D b 2 x 1 b W 5 U e X B l c y I g V m F s d W U 9 I n N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T 0 9 I i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L C Z x d W 9 0 O 0 N v b H V t b j I z M C Z x d W 9 0 O y w m c X V v d D t D b 2 x 1 b W 4 y M z E m c X V v d D s s J n F 1 b 3 Q 7 Q 2 9 s d W 1 u M j M y J n F 1 b 3 Q 7 L C Z x d W 9 0 O 0 N v b H V t b j I z M y Z x d W 9 0 O y w m c X V v d D t D b 2 x 1 b W 4 y M z Q m c X V v d D s s J n F 1 b 3 Q 7 Q 2 9 s d W 1 u M j M 1 J n F 1 b 3 Q 7 L C Z x d W 9 0 O 0 N v b H V t b j I z N i Z x d W 9 0 O y w m c X V v d D t D b 2 x 1 b W 4 y M z c m c X V v d D s s J n F 1 b 3 Q 7 Q 2 9 s d W 1 u M j M 4 J n F 1 b 3 Q 7 L C Z x d W 9 0 O 0 N v b H V t b j I z O S Z x d W 9 0 O y w m c X V v d D t D b 2 x 1 b W 4 y N D A m c X V v d D s s J n F 1 b 3 Q 7 Q 2 9 s d W 1 u M j Q x J n F 1 b 3 Q 7 L C Z x d W 9 0 O 0 N v b H V t b j I 0 M i Z x d W 9 0 O y w m c X V v d D t D b 2 x 1 b W 4 y N D M m c X V v d D s s J n F 1 b 3 Q 7 Q 2 9 s d W 1 u M j Q 0 J n F 1 b 3 Q 7 L C Z x d W 9 0 O 0 N v b H V t b j I 0 N S Z x d W 9 0 O y w m c X V v d D t D b 2 x 1 b W 4 y N D Y m c X V v d D s s J n F 1 b 3 Q 7 Q 2 9 s d W 1 u M j Q 3 J n F 1 b 3 Q 7 L C Z x d W 9 0 O 0 N v b H V t b j I 0 O C Z x d W 9 0 O y w m c X V v d D t D b 2 x 1 b W 4 y N D k m c X V v d D s s J n F 1 b 3 Q 7 Q 2 9 s d W 1 u M j U w J n F 1 b 3 Q 7 L C Z x d W 9 0 O 0 N v b H V t b j I 1 M S Z x d W 9 0 O y w m c X V v d D t D b 2 x 1 b W 4 y N T I m c X V v d D s s J n F 1 b 3 Q 7 Q 2 9 s d W 1 u M j U z J n F 1 b 3 Q 7 L C Z x d W 9 0 O 0 N v b H V t b j I 1 N C Z x d W 9 0 O y w m c X V v d D t D b 2 x 1 b W 4 y N T U m c X V v d D s s J n F 1 b 3 Q 7 Q 2 9 s d W 1 u M j U 2 J n F 1 b 3 Q 7 L C Z x d W 9 0 O 0 N v b H V t b j I 1 N y Z x d W 9 0 O y w m c X V v d D t D b 2 x 1 b W 4 y N T g m c X V v d D s s J n F 1 b 3 Q 7 Q 2 9 s d W 1 u M j U 5 J n F 1 b 3 Q 7 L C Z x d W 9 0 O 0 N v b H V t b j I 2 M C Z x d W 9 0 O y w m c X V v d D t D b 2 x 1 b W 4 y N j E m c X V v d D s s J n F 1 b 3 Q 7 Q 2 9 s d W 1 u M j Y y J n F 1 b 3 Q 7 L C Z x d W 9 0 O 0 N v b H V t b j I 2 M y Z x d W 9 0 O y w m c X V v d D t D b 2 x 1 b W 4 y N j Q m c X V v d D s s J n F 1 b 3 Q 7 Q 2 9 s d W 1 u M j Y 1 J n F 1 b 3 Q 7 L C Z x d W 9 0 O 0 N v b H V t b j I 2 N i Z x d W 9 0 O y w m c X V v d D t D b 2 x 1 b W 4 y N j c m c X V v d D s s J n F 1 b 3 Q 7 Q 2 9 s d W 1 u M j Y 4 J n F 1 b 3 Q 7 L C Z x d W 9 0 O 0 N v b H V t b j I 2 O S Z x d W 9 0 O y w m c X V v d D t D b 2 x 1 b W 4 y N z A m c X V v d D s s J n F 1 b 3 Q 7 Q 2 9 s d W 1 u M j c x J n F 1 b 3 Q 7 L C Z x d W 9 0 O 0 N v b H V t b j I 3 M i Z x d W 9 0 O y w m c X V v d D t D b 2 x 1 b W 4 y N z M m c X V v d D s s J n F 1 b 3 Q 7 Q 2 9 s d W 1 u M j c 0 J n F 1 b 3 Q 7 L C Z x d W 9 0 O 0 N v b H V t b j I 3 N S Z x d W 9 0 O y w m c X V v d D t D b 2 x 1 b W 4 y N z Y m c X V v d D s s J n F 1 b 3 Q 7 Q 2 9 s d W 1 u M j c 3 J n F 1 b 3 Q 7 L C Z x d W 9 0 O 0 N v b H V t b j I 3 O C Z x d W 9 0 O y w m c X V v d D t D b 2 x 1 b W 4 y N z k m c X V v d D s s J n F 1 b 3 Q 7 Q 2 9 s d W 1 u M j g w J n F 1 b 3 Q 7 L C Z x d W 9 0 O 0 N v b H V t b j I 4 M S Z x d W 9 0 O y w m c X V v d D t D b 2 x 1 b W 4 y O D I m c X V v d D s s J n F 1 b 3 Q 7 Q 2 9 s d W 1 u M j g z J n F 1 b 3 Q 7 L C Z x d W 9 0 O 0 N v b H V t b j I 4 N C Z x d W 9 0 O y w m c X V v d D t D b 2 x 1 b W 4 y O D U m c X V v d D s s J n F 1 b 3 Q 7 Q 2 9 s d W 1 u M j g 2 J n F 1 b 3 Q 7 L C Z x d W 9 0 O 0 N v b H V t b j I 4 N y Z x d W 9 0 O y w m c X V v d D t D b 2 x 1 b W 4 y O D g m c X V v d D s s J n F 1 b 3 Q 7 Q 2 9 s d W 1 u M j g 5 J n F 1 b 3 Q 7 L C Z x d W 9 0 O 0 N v b H V t b j I 5 M C Z x d W 9 0 O y w m c X V v d D t D b 2 x 1 b W 4 y O T E m c X V v d D s s J n F 1 b 3 Q 7 Q 2 9 s d W 1 u M j k y J n F 1 b 3 Q 7 L C Z x d W 9 0 O 0 N v b H V t b j I 5 M y Z x d W 9 0 O y w m c X V v d D t D b 2 x 1 b W 4 y O T Q m c X V v d D s s J n F 1 b 3 Q 7 Q 2 9 s d W 1 u M j k 1 J n F 1 b 3 Q 7 L C Z x d W 9 0 O 0 N v b H V t b j I 5 N i Z x d W 9 0 O y w m c X V v d D t D b 2 x 1 b W 4 y O T c m c X V v d D s s J n F 1 b 3 Q 7 Q 2 9 s d W 1 u M j k 4 J n F 1 b 3 Q 7 L C Z x d W 9 0 O 0 N v b H V t b j I 5 O S Z x d W 9 0 O y w m c X V v d D t D b 2 x 1 b W 4 z M D A m c X V v d D s s J n F 1 b 3 Q 7 Q 2 9 s d W 1 u M z A x J n F 1 b 3 Q 7 L C Z x d W 9 0 O 0 N v b H V t b j M w M i Z x d W 9 0 O y w m c X V v d D t D b 2 x 1 b W 4 z M D M m c X V v d D s s J n F 1 b 3 Q 7 Q 2 9 s d W 1 u M z A 0 J n F 1 b 3 Q 7 L C Z x d W 9 0 O 0 N v b H V t b j M w N S Z x d W 9 0 O y w m c X V v d D t D b 2 x 1 b W 4 z M D Y m c X V v d D s s J n F 1 b 3 Q 7 Q 2 9 s d W 1 u M z A 3 J n F 1 b 3 Q 7 L C Z x d W 9 0 O 0 N v b H V t b j M w O C Z x d W 9 0 O y w m c X V v d D t D b 2 x 1 b W 4 z M D k m c X V v d D s s J n F 1 b 3 Q 7 Q 2 9 s d W 1 u M z E w J n F 1 b 3 Q 7 L C Z x d W 9 0 O 0 N v b H V t b j M x M S Z x d W 9 0 O y w m c X V v d D t D b 2 x 1 b W 4 z M T I m c X V v d D s s J n F 1 b 3 Q 7 Q 2 9 s d W 1 u M z E z J n F 1 b 3 Q 7 L C Z x d W 9 0 O 0 N v b H V t b j M x N C Z x d W 9 0 O y w m c X V v d D t D b 2 x 1 b W 4 z M T U m c X V v d D s s J n F 1 b 3 Q 7 Q 2 9 s d W 1 u M z E 2 J n F 1 b 3 Q 7 L C Z x d W 9 0 O 0 N v b H V t b j M x N y Z x d W 9 0 O y w m c X V v d D t D b 2 x 1 b W 4 z M T g m c X V v d D s s J n F 1 b 3 Q 7 Q 2 9 s d W 1 u M z E 5 J n F 1 b 3 Q 7 L C Z x d W 9 0 O 0 N v b H V t b j M y M C Z x d W 9 0 O y w m c X V v d D t D b 2 x 1 b W 4 z M j E m c X V v d D s s J n F 1 b 3 Q 7 Q 2 9 s d W 1 u M z I y J n F 1 b 3 Q 7 L C Z x d W 9 0 O 0 N v b H V t b j M y M y Z x d W 9 0 O y w m c X V v d D t D b 2 x 1 b W 4 z M j Q m c X V v d D s s J n F 1 b 3 Q 7 Q 2 9 s d W 1 u M z I 1 J n F 1 b 3 Q 7 L C Z x d W 9 0 O 0 N v b H V t b j M y N i Z x d W 9 0 O y w m c X V v d D t D b 2 x 1 b W 4 z M j c m c X V v d D s s J n F 1 b 3 Q 7 Q 2 9 s d W 1 u M z I 4 J n F 1 b 3 Q 7 L C Z x d W 9 0 O 0 N v b H V t b j M y O S Z x d W 9 0 O y w m c X V v d D t D b 2 x 1 b W 4 z M z A m c X V v d D s s J n F 1 b 3 Q 7 Q 2 9 s d W 1 u M z M x J n F 1 b 3 Q 7 L C Z x d W 9 0 O 0 N v b H V t b j M z M i Z x d W 9 0 O y w m c X V v d D t D b 2 x 1 b W 4 z M z M m c X V v d D s s J n F 1 b 3 Q 7 Q 2 9 s d W 1 u M z M 0 J n F 1 b 3 Q 7 L C Z x d W 9 0 O 0 N v b H V t b j M z N S Z x d W 9 0 O y w m c X V v d D t D b 2 x 1 b W 4 z M z Y m c X V v d D s s J n F 1 b 3 Q 7 Q 2 9 s d W 1 u M z M 3 J n F 1 b 3 Q 7 L C Z x d W 9 0 O 0 N v b H V t b j M z O C Z x d W 9 0 O y w m c X V v d D t D b 2 x 1 b W 4 z M z k m c X V v d D s s J n F 1 b 3 Q 7 Q 2 9 s d W 1 u M z Q w J n F 1 b 3 Q 7 L C Z x d W 9 0 O 0 N v b H V t b j M 0 M S Z x d W 9 0 O y w m c X V v d D t D b 2 x 1 b W 4 z N D I m c X V v d D s s J n F 1 b 3 Q 7 Q 2 9 s d W 1 u M z Q z J n F 1 b 3 Q 7 L C Z x d W 9 0 O 0 N v b H V t b j M 0 N C Z x d W 9 0 O y w m c X V v d D t D b 2 x 1 b W 4 z N D U m c X V v d D s s J n F 1 b 3 Q 7 Q 2 9 s d W 1 u M z Q 2 J n F 1 b 3 Q 7 L C Z x d W 9 0 O 0 N v b H V t b j M 0 N y Z x d W 9 0 O y w m c X V v d D t D b 2 x 1 b W 4 z N D g m c X V v d D s s J n F 1 b 3 Q 7 Q 2 9 s d W 1 u M z Q 5 J n F 1 b 3 Q 7 L C Z x d W 9 0 O 0 N v b H V t b j M 1 M C Z x d W 9 0 O y w m c X V v d D t D b 2 x 1 b W 4 z N T E m c X V v d D s s J n F 1 b 3 Q 7 Q 2 9 s d W 1 u M z U y J n F 1 b 3 Q 7 L C Z x d W 9 0 O 0 N v b H V t b j M 1 M y Z x d W 9 0 O y w m c X V v d D t D b 2 x 1 b W 4 z N T Q m c X V v d D s s J n F 1 b 3 Q 7 Q 2 9 s d W 1 u M z U 1 J n F 1 b 3 Q 7 L C Z x d W 9 0 O 0 N v b H V t b j M 1 N i Z x d W 9 0 O y w m c X V v d D t D b 2 x 1 b W 4 z N T c m c X V v d D s s J n F 1 b 3 Q 7 Q 2 9 s d W 1 u M z U 4 J n F 1 b 3 Q 7 L C Z x d W 9 0 O 0 N v b H V t b j M 1 O S Z x d W 9 0 O y w m c X V v d D t D b 2 x 1 b W 4 z N j A m c X V v d D s s J n F 1 b 3 Q 7 Q 2 9 s d W 1 u M z Y x J n F 1 b 3 Q 7 L C Z x d W 9 0 O 0 N v b H V t b j M 2 M i Z x d W 9 0 O y w m c X V v d D t D b 2 x 1 b W 4 z N j M m c X V v d D s s J n F 1 b 3 Q 7 Q 2 9 s d W 1 u M z Y 0 J n F 1 b 3 Q 7 L C Z x d W 9 0 O 0 N v b H V t b j M 2 N S Z x d W 9 0 O y w m c X V v d D t D b 2 x 1 b W 4 z N j Y m c X V v d D s s J n F 1 b 3 Q 7 Q 2 9 s d W 1 u M z Y 3 J n F 1 b 3 Q 7 L C Z x d W 9 0 O 0 N v b H V t b j M 2 O C Z x d W 9 0 O y w m c X V v d D t D b 2 x 1 b W 4 z N j k m c X V v d D s s J n F 1 b 3 Q 7 Q 2 9 s d W 1 u M z c w J n F 1 b 3 Q 7 L C Z x d W 9 0 O 0 N v b H V t b j M 3 M S Z x d W 9 0 O y w m c X V v d D t D b 2 x 1 b W 4 z N z I m c X V v d D s s J n F 1 b 3 Q 7 Q 2 9 s d W 1 u M z c z J n F 1 b 3 Q 7 L C Z x d W 9 0 O 0 N v b H V t b j M 3 N C Z x d W 9 0 O y w m c X V v d D t D b 2 x 1 b W 4 z N z U m c X V v d D s s J n F 1 b 3 Q 7 Q 2 9 s d W 1 u M z c 2 J n F 1 b 3 Q 7 L C Z x d W 9 0 O 0 N v b H V t b j M 3 N y Z x d W 9 0 O y w m c X V v d D t D b 2 x 1 b W 4 z N z g m c X V v d D s s J n F 1 b 3 Q 7 Q 2 9 s d W 1 u M z c 5 J n F 1 b 3 Q 7 L C Z x d W 9 0 O 0 N v b H V t b j M 4 M C Z x d W 9 0 O y w m c X V v d D t D b 2 x 1 b W 4 z O D E m c X V v d D s s J n F 1 b 3 Q 7 Q 2 9 s d W 1 u M z g y J n F 1 b 3 Q 7 L C Z x d W 9 0 O 0 N v b H V t b j M 4 M y Z x d W 9 0 O y w m c X V v d D t D b 2 x 1 b W 4 z O D Q m c X V v d D s s J n F 1 b 3 Q 7 Q 2 9 s d W 1 u M z g 1 J n F 1 b 3 Q 7 L C Z x d W 9 0 O 0 N v b H V t b j M 4 N i Z x d W 9 0 O y w m c X V v d D t D b 2 x 1 b W 4 z O D c m c X V v d D s s J n F 1 b 3 Q 7 Q 2 9 s d W 1 u M z g 4 J n F 1 b 3 Q 7 L C Z x d W 9 0 O 0 N v b H V t b j M 4 O S Z x d W 9 0 O y w m c X V v d D t D b 2 x 1 b W 4 z O T A m c X V v d D s s J n F 1 b 3 Q 7 Q 2 9 s d W 1 u M z k x J n F 1 b 3 Q 7 L C Z x d W 9 0 O 0 N v b H V t b j M 5 M i Z x d W 9 0 O y w m c X V v d D t D b 2 x 1 b W 4 z O T M m c X V v d D s s J n F 1 b 3 Q 7 Q 2 9 s d W 1 u M z k 0 J n F 1 b 3 Q 7 L C Z x d W 9 0 O 0 N v b H V t b j M 5 N S Z x d W 9 0 O y w m c X V v d D t D b 2 x 1 b W 4 z O T Y m c X V v d D s s J n F 1 b 3 Q 7 Q 2 9 s d W 1 u M z k 3 J n F 1 b 3 Q 7 L C Z x d W 9 0 O 0 N v b H V t b j M 5 O C Z x d W 9 0 O y w m c X V v d D t D b 2 x 1 b W 4 z O T k m c X V v d D s s J n F 1 b 3 Q 7 Q 2 9 s d W 1 u N D A w J n F 1 b 3 Q 7 L C Z x d W 9 0 O 0 N v b H V t b j Q w M S Z x d W 9 0 O y w m c X V v d D t D b 2 x 1 b W 4 0 M D I m c X V v d D s s J n F 1 b 3 Q 7 Q 2 9 s d W 1 u N D A z J n F 1 b 3 Q 7 L C Z x d W 9 0 O 0 N v b H V t b j Q w N C Z x d W 9 0 O y w m c X V v d D t D b 2 x 1 b W 4 0 M D U m c X V v d D s s J n F 1 b 3 Q 7 Q 2 9 s d W 1 u N D A 2 J n F 1 b 3 Q 7 L C Z x d W 9 0 O 0 N v b H V t b j Q w N y Z x d W 9 0 O y w m c X V v d D t D b 2 x 1 b W 4 0 M D g m c X V v d D s s J n F 1 b 3 Q 7 Q 2 9 s d W 1 u N D A 5 J n F 1 b 3 Q 7 L C Z x d W 9 0 O 0 N v b H V t b j Q x M C Z x d W 9 0 O y w m c X V v d D t D b 2 x 1 b W 4 0 M T E m c X V v d D s s J n F 1 b 3 Q 7 Q 2 9 s d W 1 u N D E y J n F 1 b 3 Q 7 L C Z x d W 9 0 O 0 N v b H V t b j Q x M y Z x d W 9 0 O y w m c X V v d D t D b 2 x 1 b W 4 0 M T Q m c X V v d D s s J n F 1 b 3 Q 7 Q 2 9 s d W 1 u N D E 1 J n F 1 b 3 Q 7 L C Z x d W 9 0 O 0 N v b H V t b j Q x N i Z x d W 9 0 O y w m c X V v d D t D b 2 x 1 b W 4 0 M T c m c X V v d D s s J n F 1 b 3 Q 7 Q 2 9 s d W 1 u N D E 4 J n F 1 b 3 Q 7 L C Z x d W 9 0 O 0 N v b H V t b j Q x O S Z x d W 9 0 O y w m c X V v d D t D b 2 x 1 b W 4 0 M j A m c X V v d D s s J n F 1 b 3 Q 7 Q 2 9 s d W 1 u N D I x J n F 1 b 3 Q 7 L C Z x d W 9 0 O 0 N v b H V t b j Q y M i Z x d W 9 0 O y w m c X V v d D t D b 2 x 1 b W 4 0 M j M m c X V v d D s s J n F 1 b 3 Q 7 Q 2 9 s d W 1 u N D I 0 J n F 1 b 3 Q 7 L C Z x d W 9 0 O 0 N v b H V t b j Q y N S Z x d W 9 0 O y w m c X V v d D t D b 2 x 1 b W 4 0 M j Y m c X V v d D s s J n F 1 b 3 Q 7 Q 2 9 s d W 1 u N D I 3 J n F 1 b 3 Q 7 L C Z x d W 9 0 O 0 N v b H V t b j Q y O C Z x d W 9 0 O y w m c X V v d D t D b 2 x 1 b W 4 0 M j k m c X V v d D s s J n F 1 b 3 Q 7 Q 2 9 s d W 1 u N D M w J n F 1 b 3 Q 7 L C Z x d W 9 0 O 0 N v b H V t b j Q z M S Z x d W 9 0 O y w m c X V v d D t D b 2 x 1 b W 4 0 M z I m c X V v d D s s J n F 1 b 3 Q 7 Q 2 9 s d W 1 u N D M z J n F 1 b 3 Q 7 L C Z x d W 9 0 O 0 N v b H V t b j Q z N C Z x d W 9 0 O y w m c X V v d D t D b 2 x 1 b W 4 0 M z U m c X V v d D s s J n F 1 b 3 Q 7 Q 2 9 s d W 1 u N D M 2 J n F 1 b 3 Q 7 L C Z x d W 9 0 O 0 N v b H V t b j Q z N y Z x d W 9 0 O y w m c X V v d D t D b 2 x 1 b W 4 0 M z g m c X V v d D s s J n F 1 b 3 Q 7 Q 2 9 s d W 1 u N D M 5 J n F 1 b 3 Q 7 L C Z x d W 9 0 O 0 N v b H V t b j Q 0 M C Z x d W 9 0 O y w m c X V v d D t D b 2 x 1 b W 4 0 N D E m c X V v d D s s J n F 1 b 3 Q 7 Q 2 9 s d W 1 u N D Q y J n F 1 b 3 Q 7 L C Z x d W 9 0 O 0 N v b H V t b j Q 0 M y Z x d W 9 0 O y w m c X V v d D t D b 2 x 1 b W 4 0 N D Q m c X V v d D s s J n F 1 b 3 Q 7 Q 2 9 s d W 1 u N D Q 1 J n F 1 b 3 Q 7 L C Z x d W 9 0 O 0 N v b H V t b j Q 0 N i Z x d W 9 0 O y w m c X V v d D t D b 2 x 1 b W 4 0 N D c m c X V v d D s s J n F 1 b 3 Q 7 Q 2 9 s d W 1 u N D Q 4 J n F 1 b 3 Q 7 L C Z x d W 9 0 O 0 N v b H V t b j Q 0 O S Z x d W 9 0 O y w m c X V v d D t D b 2 x 1 b W 4 0 N T A m c X V v d D s s J n F 1 b 3 Q 7 Q 2 9 s d W 1 u N D U x J n F 1 b 3 Q 7 L C Z x d W 9 0 O 0 N v b H V t b j Q 1 M i Z x d W 9 0 O y w m c X V v d D t D b 2 x 1 b W 4 0 N T M m c X V v d D s s J n F 1 b 3 Q 7 Q 2 9 s d W 1 u N D U 0 J n F 1 b 3 Q 7 L C Z x d W 9 0 O 0 N v b H V t b j Q 1 N S Z x d W 9 0 O y w m c X V v d D t D b 2 x 1 b W 4 0 N T Y m c X V v d D s s J n F 1 b 3 Q 7 Q 2 9 s d W 1 u N D U 3 J n F 1 b 3 Q 7 L C Z x d W 9 0 O 0 N v b H V t b j Q 1 O C Z x d W 9 0 O y w m c X V v d D t D b 2 x 1 b W 4 0 N T k m c X V v d D s s J n F 1 b 3 Q 7 Q 2 9 s d W 1 u N D Y w J n F 1 b 3 Q 7 L C Z x d W 9 0 O 0 N v b H V t b j Q 2 M S Z x d W 9 0 O y w m c X V v d D t D b 2 x 1 b W 4 0 N j I m c X V v d D s s J n F 1 b 3 Q 7 Q 2 9 s d W 1 u N D Y z J n F 1 b 3 Q 7 L C Z x d W 9 0 O 0 N v b H V t b j Q 2 N C Z x d W 9 0 O y w m c X V v d D t D b 2 x 1 b W 4 0 N j U m c X V v d D s s J n F 1 b 3 Q 7 Q 2 9 s d W 1 u N D Y 2 J n F 1 b 3 Q 7 L C Z x d W 9 0 O 0 N v b H V t b j Q 2 N y Z x d W 9 0 O y w m c X V v d D t D b 2 x 1 b W 4 0 N j g m c X V v d D s s J n F 1 b 3 Q 7 Q 2 9 s d W 1 u N D Y 5 J n F 1 b 3 Q 7 L C Z x d W 9 0 O 0 N v b H V t b j Q 3 M C Z x d W 9 0 O y w m c X V v d D t D b 2 x 1 b W 4 0 N z E m c X V v d D s s J n F 1 b 3 Q 7 Q 2 9 s d W 1 u N D c y J n F 1 b 3 Q 7 L C Z x d W 9 0 O 0 N v b H V t b j Q 3 M y Z x d W 9 0 O y w m c X V v d D t D b 2 x 1 b W 4 0 N z Q m c X V v d D s s J n F 1 b 3 Q 7 Q 2 9 s d W 1 u N D c 1 J n F 1 b 3 Q 7 L C Z x d W 9 0 O 0 N v b H V t b j Q 3 N i Z x d W 9 0 O y w m c X V v d D t D b 2 x 1 b W 4 0 N z c m c X V v d D s s J n F 1 b 3 Q 7 Q 2 9 s d W 1 u N D c 4 J n F 1 b 3 Q 7 L C Z x d W 9 0 O 0 N v b H V t b j Q 3 O S Z x d W 9 0 O y w m c X V v d D t D b 2 x 1 b W 4 0 O D A m c X V v d D s s J n F 1 b 3 Q 7 Q 2 9 s d W 1 u N D g x J n F 1 b 3 Q 7 L C Z x d W 9 0 O 0 N v b H V t b j Q 4 M i Z x d W 9 0 O y w m c X V v d D t D b 2 x 1 b W 4 0 O D M m c X V v d D s s J n F 1 b 3 Q 7 Q 2 9 s d W 1 u N D g 0 J n F 1 b 3 Q 7 L C Z x d W 9 0 O 0 N v b H V t b j Q 4 N S Z x d W 9 0 O y w m c X V v d D t D b 2 x 1 b W 4 0 O D Y m c X V v d D s s J n F 1 b 3 Q 7 Q 2 9 s d W 1 u N D g 3 J n F 1 b 3 Q 7 L C Z x d W 9 0 O 0 N v b H V t b j Q 4 O C Z x d W 9 0 O y w m c X V v d D t D b 2 x 1 b W 4 0 O D k m c X V v d D s s J n F 1 b 3 Q 7 Q 2 9 s d W 1 u N D k w J n F 1 b 3 Q 7 L C Z x d W 9 0 O 0 N v b H V t b j Q 5 M S Z x d W 9 0 O y w m c X V v d D t D b 2 x 1 b W 4 0 O T I m c X V v d D s s J n F 1 b 3 Q 7 Q 2 9 s d W 1 u N D k z J n F 1 b 3 Q 7 L C Z x d W 9 0 O 0 N v b H V t b j Q 5 N C Z x d W 9 0 O y w m c X V v d D t D b 2 x 1 b W 4 0 O T U m c X V v d D s s J n F 1 b 3 Q 7 Q 2 9 s d W 1 u N D k 2 J n F 1 b 3 Q 7 L C Z x d W 9 0 O 0 N v b H V t b j Q 5 N y Z x d W 9 0 O y w m c X V v d D t D b 2 x 1 b W 4 0 O T g m c X V v d D s s J n F 1 b 3 Q 7 Q 2 9 s d W 1 u N D k 5 J n F 1 b 3 Q 7 L C Z x d W 9 0 O 0 N v b H V t b j U w M C Z x d W 9 0 O y w m c X V v d D t D b 2 x 1 b W 4 1 M D E m c X V v d D s s J n F 1 b 3 Q 7 Q 2 9 s d W 1 u N T A y J n F 1 b 3 Q 7 L C Z x d W 9 0 O 0 N v b H V t b j U w M y Z x d W 9 0 O y w m c X V v d D t D b 2 x 1 b W 4 1 M D Q m c X V v d D s s J n F 1 b 3 Q 7 Q 2 9 s d W 1 u N T A 1 J n F 1 b 3 Q 7 L C Z x d W 9 0 O 0 N v b H V t b j U w N i Z x d W 9 0 O y w m c X V v d D t D b 2 x 1 b W 4 1 M D c m c X V v d D s s J n F 1 b 3 Q 7 Q 2 9 s d W 1 u N T A 4 J n F 1 b 3 Q 7 L C Z x d W 9 0 O 0 N v b H V t b j U w O S Z x d W 9 0 O y w m c X V v d D t D b 2 x 1 b W 4 1 M T A m c X V v d D s s J n F 1 b 3 Q 7 Q 2 9 s d W 1 u N T E x J n F 1 b 3 Q 7 L C Z x d W 9 0 O 0 N v b H V t b j U x M i Z x d W 9 0 O y w m c X V v d D t D b 2 x 1 b W 4 1 M T M m c X V v d D s s J n F 1 b 3 Q 7 Q 2 9 s d W 1 u N T E 0 J n F 1 b 3 Q 7 L C Z x d W 9 0 O 0 N v b H V t b j U x N S Z x d W 9 0 O y w m c X V v d D t D b 2 x 1 b W 4 1 M T Y m c X V v d D s s J n F 1 b 3 Q 7 Q 2 9 s d W 1 u N T E 3 J n F 1 b 3 Q 7 L C Z x d W 9 0 O 0 N v b H V t b j U x O C Z x d W 9 0 O y w m c X V v d D t D b 2 x 1 b W 4 1 M T k m c X V v d D s s J n F 1 b 3 Q 7 Q 2 9 s d W 1 u N T I w J n F 1 b 3 Q 7 L C Z x d W 9 0 O 0 N v b H V t b j U y M S Z x d W 9 0 O y w m c X V v d D t D b 2 x 1 b W 4 1 M j I m c X V v d D s s J n F 1 b 3 Q 7 Q 2 9 s d W 1 u N T I z J n F 1 b 3 Q 7 L C Z x d W 9 0 O 0 N v b H V t b j U y N C Z x d W 9 0 O y w m c X V v d D t D b 2 x 1 b W 4 1 M j U m c X V v d D s s J n F 1 b 3 Q 7 Q 2 9 s d W 1 u N T I 2 J n F 1 b 3 Q 7 L C Z x d W 9 0 O 0 N v b H V t b j U y N y Z x d W 9 0 O y w m c X V v d D t D b 2 x 1 b W 4 1 M j g m c X V v d D s s J n F 1 b 3 Q 7 Q 2 9 s d W 1 u N T I 5 J n F 1 b 3 Q 7 L C Z x d W 9 0 O 0 N v b H V t b j U z M C Z x d W 9 0 O y w m c X V v d D t D b 2 x 1 b W 4 1 M z E m c X V v d D s s J n F 1 b 3 Q 7 Q 2 9 s d W 1 u N T M y J n F 1 b 3 Q 7 L C Z x d W 9 0 O 0 N v b H V t b j U z M y Z x d W 9 0 O y w m c X V v d D t D b 2 x 1 b W 4 1 M z Q m c X V v d D s s J n F 1 b 3 Q 7 Q 2 9 s d W 1 u N T M 1 J n F 1 b 3 Q 7 L C Z x d W 9 0 O 0 N v b H V t b j U z N i Z x d W 9 0 O y w m c X V v d D t D b 2 x 1 b W 4 1 M z c m c X V v d D s s J n F 1 b 3 Q 7 Q 2 9 s d W 1 u N T M 4 J n F 1 b 3 Q 7 L C Z x d W 9 0 O 0 N v b H V t b j U z O S Z x d W 9 0 O y w m c X V v d D t D b 2 x 1 b W 4 1 N D A m c X V v d D s s J n F 1 b 3 Q 7 Q 2 9 s d W 1 u N T Q x J n F 1 b 3 Q 7 L C Z x d W 9 0 O 0 N v b H V t b j U 0 M i Z x d W 9 0 O y w m c X V v d D t D b 2 x 1 b W 4 1 N D M m c X V v d D s s J n F 1 b 3 Q 7 Q 2 9 s d W 1 u N T Q 0 J n F 1 b 3 Q 7 L C Z x d W 9 0 O 0 N v b H V t b j U 0 N S Z x d W 9 0 O y w m c X V v d D t D b 2 x 1 b W 4 1 N D Y m c X V v d D s s J n F 1 b 3 Q 7 Q 2 9 s d W 1 u N T Q 3 J n F 1 b 3 Q 7 L C Z x d W 9 0 O 0 N v b H V t b j U 0 O C Z x d W 9 0 O y w m c X V v d D t D b 2 x 1 b W 4 1 N D k m c X V v d D s s J n F 1 b 3 Q 7 Q 2 9 s d W 1 u N T U w J n F 1 b 3 Q 7 L C Z x d W 9 0 O 0 N v b H V t b j U 1 M S Z x d W 9 0 O y w m c X V v d D t D b 2 x 1 b W 4 1 N T I m c X V v d D s s J n F 1 b 3 Q 7 Q 2 9 s d W 1 u N T U z J n F 1 b 3 Q 7 L C Z x d W 9 0 O 0 N v b H V t b j U 1 N C Z x d W 9 0 O y w m c X V v d D t D b 2 x 1 b W 4 1 N T U m c X V v d D s s J n F 1 b 3 Q 7 Q 2 9 s d W 1 u N T U 2 J n F 1 b 3 Q 7 L C Z x d W 9 0 O 0 N v b H V t b j U 1 N y Z x d W 9 0 O y w m c X V v d D t D b 2 x 1 b W 4 1 N T g m c X V v d D s s J n F 1 b 3 Q 7 Q 2 9 s d W 1 u N T U 5 J n F 1 b 3 Q 7 L C Z x d W 9 0 O 0 N v b H V t b j U 2 M C Z x d W 9 0 O y w m c X V v d D t D b 2 x 1 b W 4 1 N j E m c X V v d D s s J n F 1 b 3 Q 7 Q 2 9 s d W 1 u N T Y y J n F 1 b 3 Q 7 L C Z x d W 9 0 O 0 N v b H V t b j U 2 M y Z x d W 9 0 O y w m c X V v d D t D b 2 x 1 b W 4 1 N j Q m c X V v d D s s J n F 1 b 3 Q 7 Q 2 9 s d W 1 u N T Y 1 J n F 1 b 3 Q 7 L C Z x d W 9 0 O 0 N v b H V t b j U 2 N i Z x d W 9 0 O y w m c X V v d D t D b 2 x 1 b W 4 1 N j c m c X V v d D s s J n F 1 b 3 Q 7 Q 2 9 s d W 1 u N T Y 4 J n F 1 b 3 Q 7 L C Z x d W 9 0 O 0 N v b H V t b j U 2 O S Z x d W 9 0 O y w m c X V v d D t D b 2 x 1 b W 4 1 N z A m c X V v d D s s J n F 1 b 3 Q 7 Q 2 9 s d W 1 u N T c x J n F 1 b 3 Q 7 L C Z x d W 9 0 O 0 N v b H V t b j U 3 M i Z x d W 9 0 O y w m c X V v d D t D b 2 x 1 b W 4 1 N z M m c X V v d D s s J n F 1 b 3 Q 7 Q 2 9 s d W 1 u N T c 0 J n F 1 b 3 Q 7 L C Z x d W 9 0 O 0 N v b H V t b j U 3 N S Z x d W 9 0 O y w m c X V v d D t D b 2 x 1 b W 4 1 N z Y m c X V v d D s s J n F 1 b 3 Q 7 Q 2 9 s d W 1 u N T c 3 J n F 1 b 3 Q 7 L C Z x d W 9 0 O 0 N v b H V t b j U 3 O C Z x d W 9 0 O y w m c X V v d D t D b 2 x 1 b W 4 1 N z k m c X V v d D s s J n F 1 b 3 Q 7 Q 2 9 s d W 1 u N T g w J n F 1 b 3 Q 7 L C Z x d W 9 0 O 0 N v b H V t b j U 4 M S Z x d W 9 0 O y w m c X V v d D t D b 2 x 1 b W 4 1 O D I m c X V v d D s s J n F 1 b 3 Q 7 Q 2 9 s d W 1 u N T g z J n F 1 b 3 Q 7 L C Z x d W 9 0 O 0 N v b H V t b j U 4 N C Z x d W 9 0 O y w m c X V v d D t D b 2 x 1 b W 4 1 O D U m c X V v d D s s J n F 1 b 3 Q 7 Q 2 9 s d W 1 u N T g 2 J n F 1 b 3 Q 7 L C Z x d W 9 0 O 0 N v b H V t b j U 4 N y Z x d W 9 0 O y w m c X V v d D t D b 2 x 1 b W 4 1 O D g m c X V v d D s s J n F 1 b 3 Q 7 Q 2 9 s d W 1 u N T g 5 J n F 1 b 3 Q 7 L C Z x d W 9 0 O 0 N v b H V t b j U 5 M C Z x d W 9 0 O y w m c X V v d D t D b 2 x 1 b W 4 1 O T E m c X V v d D s s J n F 1 b 3 Q 7 Q 2 9 s d W 1 u N T k y J n F 1 b 3 Q 7 L C Z x d W 9 0 O 0 N v b H V t b j U 5 M y Z x d W 9 0 O y w m c X V v d D t D b 2 x 1 b W 4 1 O T Q m c X V v d D s s J n F 1 b 3 Q 7 Q 2 9 s d W 1 u N T k 1 J n F 1 b 3 Q 7 L C Z x d W 9 0 O 0 N v b H V t b j U 5 N i Z x d W 9 0 O y w m c X V v d D t D b 2 x 1 b W 4 1 O T c m c X V v d D s s J n F 1 b 3 Q 7 Q 2 9 s d W 1 u N T k 4 J n F 1 b 3 Q 7 L C Z x d W 9 0 O 0 N v b H V t b j U 5 O S Z x d W 9 0 O y w m c X V v d D t D b 2 x 1 b W 4 2 M D A m c X V v d D s s J n F 1 b 3 Q 7 Q 2 9 s d W 1 u N j A x J n F 1 b 3 Q 7 L C Z x d W 9 0 O 0 N v b H V t b j Y w M i Z x d W 9 0 O y w m c X V v d D t D b 2 x 1 b W 4 2 M D M m c X V v d D s s J n F 1 b 3 Q 7 Q 2 9 s d W 1 u N j A 0 J n F 1 b 3 Q 7 L C Z x d W 9 0 O 0 N v b H V t b j Y w N S Z x d W 9 0 O y w m c X V v d D t D b 2 x 1 b W 4 2 M D Y m c X V v d D s s J n F 1 b 3 Q 7 Q 2 9 s d W 1 u N j A 3 J n F 1 b 3 Q 7 L C Z x d W 9 0 O 0 N v b H V t b j Y w O C Z x d W 9 0 O y w m c X V v d D t D b 2 x 1 b W 4 2 M D k m c X V v d D s s J n F 1 b 3 Q 7 Q 2 9 s d W 1 u N j E w J n F 1 b 3 Q 7 L C Z x d W 9 0 O 0 N v b H V t b j Y x M S Z x d W 9 0 O y w m c X V v d D t D b 2 x 1 b W 4 2 M T I m c X V v d D s s J n F 1 b 3 Q 7 Q 2 9 s d W 1 u N j E z J n F 1 b 3 Q 7 L C Z x d W 9 0 O 0 N v b H V t b j Y x N C Z x d W 9 0 O y w m c X V v d D t D b 2 x 1 b W 4 2 M T U m c X V v d D s s J n F 1 b 3 Q 7 Q 2 9 s d W 1 u N j E 2 J n F 1 b 3 Q 7 L C Z x d W 9 0 O 0 N v b H V t b j Y x N y Z x d W 9 0 O y w m c X V v d D t D b 2 x 1 b W 4 2 M T g m c X V v d D s s J n F 1 b 3 Q 7 Q 2 9 s d W 1 u N j E 5 J n F 1 b 3 Q 7 L C Z x d W 9 0 O 0 N v b H V t b j Y y M C Z x d W 9 0 O y w m c X V v d D t D b 2 x 1 b W 4 2 M j E m c X V v d D s s J n F 1 b 3 Q 7 Q 2 9 s d W 1 u N j I y J n F 1 b 3 Q 7 L C Z x d W 9 0 O 0 N v b H V t b j Y y M y Z x d W 9 0 O y w m c X V v d D t D b 2 x 1 b W 4 2 M j Q m c X V v d D s s J n F 1 b 3 Q 7 Q 2 9 s d W 1 u N j I 1 J n F 1 b 3 Q 7 L C Z x d W 9 0 O 0 N v b H V t b j Y y N i Z x d W 9 0 O y w m c X V v d D t D b 2 x 1 b W 4 2 M j c m c X V v d D s s J n F 1 b 3 Q 7 Q 2 9 s d W 1 u N j I 4 J n F 1 b 3 Q 7 L C Z x d W 9 0 O 0 N v b H V t b j Y y O S Z x d W 9 0 O y w m c X V v d D t D b 2 x 1 b W 4 2 M z A m c X V v d D s s J n F 1 b 3 Q 7 Q 2 9 s d W 1 u N j M x J n F 1 b 3 Q 7 L C Z x d W 9 0 O 0 N v b H V t b j Y z M i Z x d W 9 0 O y w m c X V v d D t D b 2 x 1 b W 4 2 M z M m c X V v d D s s J n F 1 b 3 Q 7 Q 2 9 s d W 1 u N j M 0 J n F 1 b 3 Q 7 L C Z x d W 9 0 O 0 N v b H V t b j Y z N S Z x d W 9 0 O y w m c X V v d D t D b 2 x 1 b W 4 2 M z Y m c X V v d D s s J n F 1 b 3 Q 7 Q 2 9 s d W 1 u N j M 3 J n F 1 b 3 Q 7 L C Z x d W 9 0 O 0 N v b H V t b j Y z O C Z x d W 9 0 O y w m c X V v d D t D b 2 x 1 b W 4 2 M z k m c X V v d D s s J n F 1 b 3 Q 7 Q 2 9 s d W 1 u N j Q w J n F 1 b 3 Q 7 L C Z x d W 9 0 O 0 N v b H V t b j Y 0 M S Z x d W 9 0 O y w m c X V v d D t D b 2 x 1 b W 4 2 N D I m c X V v d D s s J n F 1 b 3 Q 7 Q 2 9 s d W 1 u N j Q z J n F 1 b 3 Q 7 L C Z x d W 9 0 O 0 N v b H V t b j Y 0 N C Z x d W 9 0 O y w m c X V v d D t D b 2 x 1 b W 4 2 N D U m c X V v d D s s J n F 1 b 3 Q 7 Q 2 9 s d W 1 u N j Q 2 J n F 1 b 3 Q 7 L C Z x d W 9 0 O 0 N v b H V t b j Y 0 N y Z x d W 9 0 O y w m c X V v d D t D b 2 x 1 b W 4 2 N D g m c X V v d D s s J n F 1 b 3 Q 7 Q 2 9 s d W 1 u N j Q 5 J n F 1 b 3 Q 7 L C Z x d W 9 0 O 0 N v b H V t b j Y 1 M C Z x d W 9 0 O y w m c X V v d D t D b 2 x 1 b W 4 2 N T E m c X V v d D s s J n F 1 b 3 Q 7 Q 2 9 s d W 1 u N j U y J n F 1 b 3 Q 7 L C Z x d W 9 0 O 0 N v b H V t b j Y 1 M y Z x d W 9 0 O y w m c X V v d D t D b 2 x 1 b W 4 2 N T Q m c X V v d D s s J n F 1 b 3 Q 7 Q 2 9 s d W 1 u N j U 1 J n F 1 b 3 Q 7 L C Z x d W 9 0 O 0 N v b H V t b j Y 1 N i Z x d W 9 0 O y w m c X V v d D t D b 2 x 1 b W 4 2 N T c m c X V v d D s s J n F 1 b 3 Q 7 Q 2 9 s d W 1 u N j U 4 J n F 1 b 3 Q 7 L C Z x d W 9 0 O 0 N v b H V t b j Y 1 O S Z x d W 9 0 O y w m c X V v d D t D b 2 x 1 b W 4 2 N j A m c X V v d D s s J n F 1 b 3 Q 7 Q 2 9 s d W 1 u N j Y x J n F 1 b 3 Q 7 L C Z x d W 9 0 O 0 N v b H V t b j Y 2 M i Z x d W 9 0 O y w m c X V v d D t D b 2 x 1 b W 4 2 N j M m c X V v d D s s J n F 1 b 3 Q 7 Q 2 9 s d W 1 u N j Y 0 J n F 1 b 3 Q 7 L C Z x d W 9 0 O 0 N v b H V t b j Y 2 N S Z x d W 9 0 O y w m c X V v d D t D b 2 x 1 b W 4 2 N j Y m c X V v d D s s J n F 1 b 3 Q 7 Q 2 9 s d W 1 u N j Y 3 J n F 1 b 3 Q 7 L C Z x d W 9 0 O 0 N v b H V t b j Y 2 O C Z x d W 9 0 O y w m c X V v d D t D b 2 x 1 b W 4 2 N j k m c X V v d D s s J n F 1 b 3 Q 7 Q 2 9 s d W 1 u N j c w J n F 1 b 3 Q 7 L C Z x d W 9 0 O 0 N v b H V t b j Y 3 M S Z x d W 9 0 O y w m c X V v d D t D b 2 x 1 b W 4 2 N z I m c X V v d D s s J n F 1 b 3 Q 7 Q 2 9 s d W 1 u N j c z J n F 1 b 3 Q 7 L C Z x d W 9 0 O 0 N v b H V t b j Y 3 N C Z x d W 9 0 O y w m c X V v d D t D b 2 x 1 b W 4 2 N z U m c X V v d D s s J n F 1 b 3 Q 7 Q 2 9 s d W 1 u N j c 2 J n F 1 b 3 Q 7 L C Z x d W 9 0 O 0 N v b H V t b j Y 3 N y Z x d W 9 0 O y w m c X V v d D t D b 2 x 1 b W 4 2 N z g m c X V v d D s s J n F 1 b 3 Q 7 Q 2 9 s d W 1 u N j c 5 J n F 1 b 3 Q 7 L C Z x d W 9 0 O 0 N v b H V t b j Y 4 M C Z x d W 9 0 O y w m c X V v d D t D b 2 x 1 b W 4 2 O D E m c X V v d D s s J n F 1 b 3 Q 7 Q 2 9 s d W 1 u N j g y J n F 1 b 3 Q 7 L C Z x d W 9 0 O 0 N v b H V t b j Y 4 M y Z x d W 9 0 O y w m c X V v d D t D b 2 x 1 b W 4 2 O D Q m c X V v d D s s J n F 1 b 3 Q 7 Q 2 9 s d W 1 u N j g 1 J n F 1 b 3 Q 7 L C Z x d W 9 0 O 0 N v b H V t b j Y 4 N i Z x d W 9 0 O y w m c X V v d D t D b 2 x 1 b W 4 2 O D c m c X V v d D s s J n F 1 b 3 Q 7 Q 2 9 s d W 1 u N j g 4 J n F 1 b 3 Q 7 L C Z x d W 9 0 O 0 N v b H V t b j Y 4 O S Z x d W 9 0 O y w m c X V v d D t D b 2 x 1 b W 4 2 O T A m c X V v d D s s J n F 1 b 3 Q 7 Q 2 9 s d W 1 u N j k x J n F 1 b 3 Q 7 L C Z x d W 9 0 O 0 N v b H V t b j Y 5 M i Z x d W 9 0 O y w m c X V v d D t D b 2 x 1 b W 4 2 O T M m c X V v d D s s J n F 1 b 3 Q 7 Q 2 9 s d W 1 u N j k 0 J n F 1 b 3 Q 7 L C Z x d W 9 0 O 0 N v b H V t b j Y 5 N S Z x d W 9 0 O y w m c X V v d D t D b 2 x 1 b W 4 2 O T Y m c X V v d D s s J n F 1 b 3 Q 7 Q 2 9 s d W 1 u N j k 3 J n F 1 b 3 Q 7 L C Z x d W 9 0 O 0 N v b H V t b j Y 5 O C Z x d W 9 0 O y w m c X V v d D t D b 2 x 1 b W 4 2 O T k m c X V v d D s s J n F 1 b 3 Q 7 Q 2 9 s d W 1 u N z A w J n F 1 b 3 Q 7 L C Z x d W 9 0 O 0 N v b H V t b j c w M S Z x d W 9 0 O y w m c X V v d D t D b 2 x 1 b W 4 3 M D I m c X V v d D s s J n F 1 b 3 Q 7 Q 2 9 s d W 1 u N z A z J n F 1 b 3 Q 7 L C Z x d W 9 0 O 0 N v b H V t b j c w N C Z x d W 9 0 O y w m c X V v d D t D b 2 x 1 b W 4 3 M D U m c X V v d D s s J n F 1 b 3 Q 7 Q 2 9 s d W 1 u N z A 2 J n F 1 b 3 Q 7 L C Z x d W 9 0 O 0 N v b H V t b j c w N y Z x d W 9 0 O y w m c X V v d D t D b 2 x 1 b W 4 3 M D g m c X V v d D s s J n F 1 b 3 Q 7 Q 2 9 s d W 1 u N z A 5 J n F 1 b 3 Q 7 L C Z x d W 9 0 O 0 N v b H V t b j c x M C Z x d W 9 0 O y w m c X V v d D t D b 2 x 1 b W 4 3 M T E m c X V v d D s s J n F 1 b 3 Q 7 Q 2 9 s d W 1 u N z E y J n F 1 b 3 Q 7 L C Z x d W 9 0 O 0 N v b H V t b j c x M y Z x d W 9 0 O y w m c X V v d D t D b 2 x 1 b W 4 3 M T Q m c X V v d D s s J n F 1 b 3 Q 7 Q 2 9 s d W 1 u N z E 1 J n F 1 b 3 Q 7 L C Z x d W 9 0 O 0 N v b H V t b j c x N i Z x d W 9 0 O y w m c X V v d D t D b 2 x 1 b W 4 3 M T c m c X V v d D s s J n F 1 b 3 Q 7 Q 2 9 s d W 1 u N z E 4 J n F 1 b 3 Q 7 L C Z x d W 9 0 O 0 N v b H V t b j c x O S Z x d W 9 0 O y w m c X V v d D t D b 2 x 1 b W 4 3 M j A m c X V v d D s s J n F 1 b 3 Q 7 Q 2 9 s d W 1 u N z I x J n F 1 b 3 Q 7 L C Z x d W 9 0 O 0 N v b H V t b j c y M i Z x d W 9 0 O y w m c X V v d D t D b 2 x 1 b W 4 3 M j M m c X V v d D s s J n F 1 b 3 Q 7 Q 2 9 s d W 1 u N z I 0 J n F 1 b 3 Q 7 L C Z x d W 9 0 O 0 N v b H V t b j c y N S Z x d W 9 0 O y w m c X V v d D t D b 2 x 1 b W 4 3 M j Y m c X V v d D s s J n F 1 b 3 Q 7 Q 2 9 s d W 1 u N z I 3 J n F 1 b 3 Q 7 L C Z x d W 9 0 O 0 N v b H V t b j c y O C Z x d W 9 0 O y w m c X V v d D t D b 2 x 1 b W 4 3 M j k m c X V v d D s s J n F 1 b 3 Q 7 Q 2 9 s d W 1 u N z M w J n F 1 b 3 Q 7 L C Z x d W 9 0 O 0 N v b H V t b j c z M S Z x d W 9 0 O y w m c X V v d D t D b 2 x 1 b W 4 3 M z I m c X V v d D s s J n F 1 b 3 Q 7 Q 2 9 s d W 1 u N z M z J n F 1 b 3 Q 7 L C Z x d W 9 0 O 0 N v b H V t b j c z N C Z x d W 9 0 O y w m c X V v d D t D b 2 x 1 b W 4 3 M z U m c X V v d D s s J n F 1 b 3 Q 7 Q 2 9 s d W 1 u N z M 2 J n F 1 b 3 Q 7 L C Z x d W 9 0 O 0 N v b H V t b j c z N y Z x d W 9 0 O y w m c X V v d D t D b 2 x 1 b W 4 3 M z g m c X V v d D s s J n F 1 b 3 Q 7 Q 2 9 s d W 1 u N z M 5 J n F 1 b 3 Q 7 L C Z x d W 9 0 O 0 N v b H V t b j c 0 M C Z x d W 9 0 O y w m c X V v d D t D b 2 x 1 b W 4 3 N D E m c X V v d D s s J n F 1 b 3 Q 7 Q 2 9 s d W 1 u N z Q y J n F 1 b 3 Q 7 L C Z x d W 9 0 O 0 N v b H V t b j c 0 M y Z x d W 9 0 O y w m c X V v d D t D b 2 x 1 b W 4 3 N D Q m c X V v d D s s J n F 1 b 3 Q 7 Q 2 9 s d W 1 u N z Q 1 J n F 1 b 3 Q 7 L C Z x d W 9 0 O 0 N v b H V t b j c 0 N i Z x d W 9 0 O y w m c X V v d D t D b 2 x 1 b W 4 3 N D c m c X V v d D s s J n F 1 b 3 Q 7 Q 2 9 s d W 1 u N z Q 4 J n F 1 b 3 Q 7 L C Z x d W 9 0 O 0 N v b H V t b j c 0 O S Z x d W 9 0 O y w m c X V v d D t D b 2 x 1 b W 4 3 N T A m c X V v d D s s J n F 1 b 3 Q 7 Q 2 9 s d W 1 u N z U x J n F 1 b 3 Q 7 L C Z x d W 9 0 O 0 N v b H V t b j c 1 M i Z x d W 9 0 O y w m c X V v d D t D b 2 x 1 b W 4 3 N T M m c X V v d D s s J n F 1 b 3 Q 7 Q 2 9 s d W 1 u N z U 0 J n F 1 b 3 Q 7 L C Z x d W 9 0 O 0 N v b H V t b j c 1 N S Z x d W 9 0 O y w m c X V v d D t D b 2 x 1 b W 4 3 N T Y m c X V v d D s s J n F 1 b 3 Q 7 Q 2 9 s d W 1 u N z U 3 J n F 1 b 3 Q 7 L C Z x d W 9 0 O 0 N v b H V t b j c 1 O C Z x d W 9 0 O y w m c X V v d D t D b 2 x 1 b W 4 3 N T k m c X V v d D s s J n F 1 b 3 Q 7 Q 2 9 s d W 1 u N z Y w J n F 1 b 3 Q 7 L C Z x d W 9 0 O 0 N v b H V t b j c 2 M S Z x d W 9 0 O y w m c X V v d D t D b 2 x 1 b W 4 3 N j I m c X V v d D s s J n F 1 b 3 Q 7 Q 2 9 s d W 1 u N z Y z J n F 1 b 3 Q 7 L C Z x d W 9 0 O 0 N v b H V t b j c 2 N C Z x d W 9 0 O y w m c X V v d D t D b 2 x 1 b W 4 3 N j U m c X V v d D s s J n F 1 b 3 Q 7 Q 2 9 s d W 1 u N z Y 2 J n F 1 b 3 Q 7 L C Z x d W 9 0 O 0 N v b H V t b j c 2 N y Z x d W 9 0 O y w m c X V v d D t D b 2 x 1 b W 4 3 N j g m c X V v d D s s J n F 1 b 3 Q 7 Q 2 9 s d W 1 u N z Y 5 J n F 1 b 3 Q 7 L C Z x d W 9 0 O 0 N v b H V t b j c 3 M C Z x d W 9 0 O y w m c X V v d D t D b 2 x 1 b W 4 3 N z E m c X V v d D s s J n F 1 b 3 Q 7 Q 2 9 s d W 1 u N z c y J n F 1 b 3 Q 7 L C Z x d W 9 0 O 0 N v b H V t b j c 3 M y Z x d W 9 0 O y w m c X V v d D t D b 2 x 1 b W 4 3 N z Q m c X V v d D s s J n F 1 b 3 Q 7 Q 2 9 s d W 1 u N z c 1 J n F 1 b 3 Q 7 L C Z x d W 9 0 O 0 N v b H V t b j c 3 N i Z x d W 9 0 O y w m c X V v d D t D b 2 x 1 b W 4 3 N z c m c X V v d D s s J n F 1 b 3 Q 7 Q 2 9 s d W 1 u N z c 4 J n F 1 b 3 Q 7 L C Z x d W 9 0 O 0 N v b H V t b j c 3 O S Z x d W 9 0 O y w m c X V v d D t D b 2 x 1 b W 4 3 O D A m c X V v d D s s J n F 1 b 3 Q 7 Q 2 9 s d W 1 u N z g x J n F 1 b 3 Q 7 L C Z x d W 9 0 O 0 N v b H V t b j c 4 M i Z x d W 9 0 O y w m c X V v d D t D b 2 x 1 b W 4 3 O D M m c X V v d D s s J n F 1 b 3 Q 7 Q 2 9 s d W 1 u N z g 0 J n F 1 b 3 Q 7 L C Z x d W 9 0 O 0 N v b H V t b j c 4 N S Z x d W 9 0 O y w m c X V v d D t D b 2 x 1 b W 4 3 O D Y m c X V v d D s s J n F 1 b 3 Q 7 Q 2 9 s d W 1 u N z g 3 J n F 1 b 3 Q 7 L C Z x d W 9 0 O 0 N v b H V t b j c 4 O C Z x d W 9 0 O y w m c X V v d D t D b 2 x 1 b W 4 3 O D k m c X V v d D s s J n F 1 b 3 Q 7 Q 2 9 s d W 1 u N z k w J n F 1 b 3 Q 7 L C Z x d W 9 0 O 0 N v b H V t b j c 5 M S Z x d W 9 0 O y w m c X V v d D t D b 2 x 1 b W 4 3 O T I m c X V v d D s s J n F 1 b 3 Q 7 Q 2 9 s d W 1 u N z k z J n F 1 b 3 Q 7 L C Z x d W 9 0 O 0 N v b H V t b j c 5 N C Z x d W 9 0 O y w m c X V v d D t D b 2 x 1 b W 4 3 O T U m c X V v d D s s J n F 1 b 3 Q 7 Q 2 9 s d W 1 u N z k 2 J n F 1 b 3 Q 7 L C Z x d W 9 0 O 0 N v b H V t b j c 5 N y Z x d W 9 0 O y w m c X V v d D t D b 2 x 1 b W 4 3 O T g m c X V v d D s s J n F 1 b 3 Q 7 Q 2 9 s d W 1 u N z k 5 J n F 1 b 3 Q 7 L C Z x d W 9 0 O 0 N v b H V t b j g w M C Z x d W 9 0 O y w m c X V v d D t D b 2 x 1 b W 4 4 M D E m c X V v d D s s J n F 1 b 3 Q 7 Q 2 9 s d W 1 u O D A y J n F 1 b 3 Q 7 L C Z x d W 9 0 O 0 N v b H V t b j g w M y Z x d W 9 0 O y w m c X V v d D t D b 2 x 1 b W 4 4 M D Q m c X V v d D s s J n F 1 b 3 Q 7 Q 2 9 s d W 1 u O D A 1 J n F 1 b 3 Q 7 L C Z x d W 9 0 O 0 N v b H V t b j g w N i Z x d W 9 0 O y w m c X V v d D t D b 2 x 1 b W 4 4 M D c m c X V v d D s s J n F 1 b 3 Q 7 Q 2 9 s d W 1 u O D A 4 J n F 1 b 3 Q 7 L C Z x d W 9 0 O 0 N v b H V t b j g w O S Z x d W 9 0 O y w m c X V v d D t D b 2 x 1 b W 4 4 M T A m c X V v d D s s J n F 1 b 3 Q 7 Q 2 9 s d W 1 u O D E x J n F 1 b 3 Q 7 L C Z x d W 9 0 O 0 N v b H V t b j g x M i Z x d W 9 0 O y w m c X V v d D t D b 2 x 1 b W 4 4 M T M m c X V v d D s s J n F 1 b 3 Q 7 Q 2 9 s d W 1 u O D E 0 J n F 1 b 3 Q 7 L C Z x d W 9 0 O 0 N v b H V t b j g x N S Z x d W 9 0 O y w m c X V v d D t D b 2 x 1 b W 4 4 M T Y m c X V v d D s s J n F 1 b 3 Q 7 Q 2 9 s d W 1 u O D E 3 J n F 1 b 3 Q 7 L C Z x d W 9 0 O 0 N v b H V t b j g x O C Z x d W 9 0 O y w m c X V v d D t D b 2 x 1 b W 4 4 M T k m c X V v d D s s J n F 1 b 3 Q 7 Q 2 9 s d W 1 u O D I w J n F 1 b 3 Q 7 L C Z x d W 9 0 O 0 N v b H V t b j g y M S Z x d W 9 0 O y w m c X V v d D t D b 2 x 1 b W 4 4 M j I m c X V v d D s s J n F 1 b 3 Q 7 Q 2 9 s d W 1 u O D I z J n F 1 b 3 Q 7 L C Z x d W 9 0 O 0 N v b H V t b j g y N C Z x d W 9 0 O y w m c X V v d D t D b 2 x 1 b W 4 4 M j U m c X V v d D s s J n F 1 b 3 Q 7 Q 2 9 s d W 1 u O D I 2 J n F 1 b 3 Q 7 L C Z x d W 9 0 O 0 N v b H V t b j g y N y Z x d W 9 0 O y w m c X V v d D t D b 2 x 1 b W 4 4 M j g m c X V v d D s s J n F 1 b 3 Q 7 Q 2 9 s d W 1 u O D I 5 J n F 1 b 3 Q 7 L C Z x d W 9 0 O 0 N v b H V t b j g z M C Z x d W 9 0 O y w m c X V v d D t D b 2 x 1 b W 4 4 M z E m c X V v d D s s J n F 1 b 3 Q 7 Q 2 9 s d W 1 u O D M y J n F 1 b 3 Q 7 L C Z x d W 9 0 O 0 N v b H V t b j g z M y Z x d W 9 0 O y w m c X V v d D t D b 2 x 1 b W 4 4 M z Q m c X V v d D s s J n F 1 b 3 Q 7 Q 2 9 s d W 1 u O D M 1 J n F 1 b 3 Q 7 L C Z x d W 9 0 O 0 N v b H V t b j g z N i Z x d W 9 0 O y w m c X V v d D t D b 2 x 1 b W 4 4 M z c m c X V v d D s s J n F 1 b 3 Q 7 Q 2 9 s d W 1 u O D M 4 J n F 1 b 3 Q 7 L C Z x d W 9 0 O 0 N v b H V t b j g z O S Z x d W 9 0 O y w m c X V v d D t D b 2 x 1 b W 4 4 N D A m c X V v d D s s J n F 1 b 3 Q 7 Q 2 9 s d W 1 u O D Q x J n F 1 b 3 Q 7 L C Z x d W 9 0 O 0 N v b H V t b j g 0 M i Z x d W 9 0 O y w m c X V v d D t D b 2 x 1 b W 4 4 N D M m c X V v d D s s J n F 1 b 3 Q 7 Q 2 9 s d W 1 u O D Q 0 J n F 1 b 3 Q 7 L C Z x d W 9 0 O 0 N v b H V t b j g 0 N S Z x d W 9 0 O y w m c X V v d D t D b 2 x 1 b W 4 4 N D Y m c X V v d D s s J n F 1 b 3 Q 7 Q 2 9 s d W 1 u O D Q 3 J n F 1 b 3 Q 7 L C Z x d W 9 0 O 0 N v b H V t b j g 0 O C Z x d W 9 0 O y w m c X V v d D t D b 2 x 1 b W 4 4 N D k m c X V v d D s s J n F 1 b 3 Q 7 Q 2 9 s d W 1 u O D U w J n F 1 b 3 Q 7 L C Z x d W 9 0 O 0 N v b H V t b j g 1 M S Z x d W 9 0 O y w m c X V v d D t D b 2 x 1 b W 4 4 N T I m c X V v d D s s J n F 1 b 3 Q 7 Q 2 9 s d W 1 u O D U z J n F 1 b 3 Q 7 L C Z x d W 9 0 O 0 N v b H V t b j g 1 N C Z x d W 9 0 O y w m c X V v d D t D b 2 x 1 b W 4 4 N T U m c X V v d D s s J n F 1 b 3 Q 7 Q 2 9 s d W 1 u O D U 2 J n F 1 b 3 Q 7 L C Z x d W 9 0 O 0 N v b H V t b j g 1 N y Z x d W 9 0 O y w m c X V v d D t D b 2 x 1 b W 4 4 N T g m c X V v d D s s J n F 1 b 3 Q 7 Q 2 9 s d W 1 u O D U 5 J n F 1 b 3 Q 7 L C Z x d W 9 0 O 0 N v b H V t b j g 2 M C Z x d W 9 0 O y w m c X V v d D t D b 2 x 1 b W 4 4 N j E m c X V v d D s s J n F 1 b 3 Q 7 Q 2 9 s d W 1 u O D Y y J n F 1 b 3 Q 7 L C Z x d W 9 0 O 0 N v b H V t b j g 2 M y Z x d W 9 0 O y w m c X V v d D t D b 2 x 1 b W 4 4 N j Q m c X V v d D s s J n F 1 b 3 Q 7 Q 2 9 s d W 1 u O D Y 1 J n F 1 b 3 Q 7 L C Z x d W 9 0 O 0 N v b H V t b j g 2 N i Z x d W 9 0 O y w m c X V v d D t D b 2 x 1 b W 4 4 N j c m c X V v d D s s J n F 1 b 3 Q 7 Q 2 9 s d W 1 u O D Y 4 J n F 1 b 3 Q 7 L C Z x d W 9 0 O 0 N v b H V t b j g 2 O S Z x d W 9 0 O y w m c X V v d D t D b 2 x 1 b W 4 4 N z A m c X V v d D s s J n F 1 b 3 Q 7 Q 2 9 s d W 1 u O D c x J n F 1 b 3 Q 7 L C Z x d W 9 0 O 0 N v b H V t b j g 3 M i Z x d W 9 0 O y w m c X V v d D t D b 2 x 1 b W 4 4 N z M m c X V v d D s s J n F 1 b 3 Q 7 Q 2 9 s d W 1 u O D c 0 J n F 1 b 3 Q 7 L C Z x d W 9 0 O 0 N v b H V t b j g 3 N S Z x d W 9 0 O y w m c X V v d D t D b 2 x 1 b W 4 4 N z Y m c X V v d D s s J n F 1 b 3 Q 7 Q 2 9 s d W 1 u O D c 3 J n F 1 b 3 Q 7 L C Z x d W 9 0 O 0 N v b H V t b j g 3 O C Z x d W 9 0 O y w m c X V v d D t D b 2 x 1 b W 4 4 N z k m c X V v d D s s J n F 1 b 3 Q 7 Q 2 9 s d W 1 u O D g w J n F 1 b 3 Q 7 L C Z x d W 9 0 O 0 N v b H V t b j g 4 M S Z x d W 9 0 O y w m c X V v d D t D b 2 x 1 b W 4 4 O D I m c X V v d D s s J n F 1 b 3 Q 7 Q 2 9 s d W 1 u O D g z J n F 1 b 3 Q 7 L C Z x d W 9 0 O 0 N v b H V t b j g 4 N C Z x d W 9 0 O y w m c X V v d D t D b 2 x 1 b W 4 4 O D U m c X V v d D s s J n F 1 b 3 Q 7 Q 2 9 s d W 1 u O D g 2 J n F 1 b 3 Q 7 L C Z x d W 9 0 O 0 N v b H V t b j g 4 N y Z x d W 9 0 O y w m c X V v d D t D b 2 x 1 b W 4 4 O D g m c X V v d D s s J n F 1 b 3 Q 7 Q 2 9 s d W 1 u O D g 5 J n F 1 b 3 Q 7 L C Z x d W 9 0 O 0 N v b H V t b j g 5 M C Z x d W 9 0 O y w m c X V v d D t D b 2 x 1 b W 4 4 O T E m c X V v d D s s J n F 1 b 3 Q 7 Q 2 9 s d W 1 u O D k y J n F 1 b 3 Q 7 L C Z x d W 9 0 O 0 N v b H V t b j g 5 M y Z x d W 9 0 O y w m c X V v d D t D b 2 x 1 b W 4 4 O T Q m c X V v d D s s J n F 1 b 3 Q 7 Q 2 9 s d W 1 u O D k 1 J n F 1 b 3 Q 7 L C Z x d W 9 0 O 0 N v b H V t b j g 5 N i Z x d W 9 0 O y w m c X V v d D t D b 2 x 1 b W 4 4 O T c m c X V v d D s s J n F 1 b 3 Q 7 Q 2 9 s d W 1 u O D k 4 J n F 1 b 3 Q 7 L C Z x d W 9 0 O 0 N v b H V t b j g 5 O S Z x d W 9 0 O y w m c X V v d D t D b 2 x 1 b W 4 5 M D A m c X V v d D s s J n F 1 b 3 Q 7 Q 2 9 s d W 1 u O T A x J n F 1 b 3 Q 7 L C Z x d W 9 0 O 0 N v b H V t b j k w M i Z x d W 9 0 O y w m c X V v d D t D b 2 x 1 b W 4 5 M D M m c X V v d D s s J n F 1 b 3 Q 7 Q 2 9 s d W 1 u O T A 0 J n F 1 b 3 Q 7 L C Z x d W 9 0 O 0 N v b H V t b j k w N S Z x d W 9 0 O y w m c X V v d D t D b 2 x 1 b W 4 5 M D Y m c X V v d D s s J n F 1 b 3 Q 7 Q 2 9 s d W 1 u O T A 3 J n F 1 b 3 Q 7 L C Z x d W 9 0 O 0 N v b H V t b j k w O C Z x d W 9 0 O y w m c X V v d D t D b 2 x 1 b W 4 5 M D k m c X V v d D s s J n F 1 b 3 Q 7 Q 2 9 s d W 1 u O T E w J n F 1 b 3 Q 7 L C Z x d W 9 0 O 0 N v b H V t b j k x M S Z x d W 9 0 O y w m c X V v d D t D b 2 x 1 b W 4 5 M T I m c X V v d D s s J n F 1 b 3 Q 7 Q 2 9 s d W 1 u O T E z J n F 1 b 3 Q 7 L C Z x d W 9 0 O 0 N v b H V t b j k x N C Z x d W 9 0 O y w m c X V v d D t D b 2 x 1 b W 4 5 M T U m c X V v d D s s J n F 1 b 3 Q 7 Q 2 9 s d W 1 u O T E 2 J n F 1 b 3 Q 7 L C Z x d W 9 0 O 0 N v b H V t b j k x N y Z x d W 9 0 O y w m c X V v d D t D b 2 x 1 b W 4 5 M T g m c X V v d D s s J n F 1 b 3 Q 7 Q 2 9 s d W 1 u O T E 5 J n F 1 b 3 Q 7 L C Z x d W 9 0 O 0 N v b H V t b j k y M C Z x d W 9 0 O y w m c X V v d D t D b 2 x 1 b W 4 5 M j E m c X V v d D s s J n F 1 b 3 Q 7 Q 2 9 s d W 1 u O T I y J n F 1 b 3 Q 7 L C Z x d W 9 0 O 0 N v b H V t b j k y M y Z x d W 9 0 O y w m c X V v d D t D b 2 x 1 b W 4 5 M j Q m c X V v d D s s J n F 1 b 3 Q 7 Q 2 9 s d W 1 u O T I 1 J n F 1 b 3 Q 7 L C Z x d W 9 0 O 0 N v b H V t b j k y N i Z x d W 9 0 O y w m c X V v d D t D b 2 x 1 b W 4 5 M j c m c X V v d D s s J n F 1 b 3 Q 7 Q 2 9 s d W 1 u O T I 4 J n F 1 b 3 Q 7 L C Z x d W 9 0 O 0 N v b H V t b j k y O S Z x d W 9 0 O y w m c X V v d D t D b 2 x 1 b W 4 5 M z A m c X V v d D s s J n F 1 b 3 Q 7 Q 2 9 s d W 1 u O T M x J n F 1 b 3 Q 7 L C Z x d W 9 0 O 0 N v b H V t b j k z M i Z x d W 9 0 O y w m c X V v d D t D b 2 x 1 b W 4 5 M z M m c X V v d D s s J n F 1 b 3 Q 7 Q 2 9 s d W 1 u O T M 0 J n F 1 b 3 Q 7 L C Z x d W 9 0 O 0 N v b H V t b j k z N S Z x d W 9 0 O y w m c X V v d D t D b 2 x 1 b W 4 5 M z Y m c X V v d D s s J n F 1 b 3 Q 7 Q 2 9 s d W 1 u O T M 3 J n F 1 b 3 Q 7 L C Z x d W 9 0 O 0 N v b H V t b j k z O C Z x d W 9 0 O y w m c X V v d D t D b 2 x 1 b W 4 5 M z k m c X V v d D s s J n F 1 b 3 Q 7 Q 2 9 s d W 1 u O T Q w J n F 1 b 3 Q 7 L C Z x d W 9 0 O 0 N v b H V t b j k 0 M S Z x d W 9 0 O y w m c X V v d D t D b 2 x 1 b W 4 5 N D I m c X V v d D s s J n F 1 b 3 Q 7 Q 2 9 s d W 1 u O T Q z J n F 1 b 3 Q 7 L C Z x d W 9 0 O 0 N v b H V t b j k 0 N C Z x d W 9 0 O y w m c X V v d D t D b 2 x 1 b W 4 5 N D U m c X V v d D s s J n F 1 b 3 Q 7 Q 2 9 s d W 1 u O T Q 2 J n F 1 b 3 Q 7 L C Z x d W 9 0 O 0 N v b H V t b j k 0 N y Z x d W 9 0 O y w m c X V v d D t D b 2 x 1 b W 4 5 N D g m c X V v d D s s J n F 1 b 3 Q 7 Q 2 9 s d W 1 u O T Q 5 J n F 1 b 3 Q 7 L C Z x d W 9 0 O 0 N v b H V t b j k 1 M C Z x d W 9 0 O y w m c X V v d D t D b 2 x 1 b W 4 5 N T E m c X V v d D s s J n F 1 b 3 Q 7 Q 2 9 s d W 1 u O T U y J n F 1 b 3 Q 7 L C Z x d W 9 0 O 0 N v b H V t b j k 1 M y Z x d W 9 0 O y w m c X V v d D t D b 2 x 1 b W 4 5 N T Q m c X V v d D s s J n F 1 b 3 Q 7 Q 2 9 s d W 1 u O T U 1 J n F 1 b 3 Q 7 L C Z x d W 9 0 O 0 N v b H V t b j k 1 N i Z x d W 9 0 O y w m c X V v d D t D b 2 x 1 b W 4 5 N T c m c X V v d D s s J n F 1 b 3 Q 7 Q 2 9 s d W 1 u O T U 4 J n F 1 b 3 Q 7 L C Z x d W 9 0 O 0 N v b H V t b j k 1 O S Z x d W 9 0 O y w m c X V v d D t D b 2 x 1 b W 4 5 N j A m c X V v d D s s J n F 1 b 3 Q 7 Q 2 9 s d W 1 u O T Y x J n F 1 b 3 Q 7 L C Z x d W 9 0 O 0 N v b H V t b j k 2 M i Z x d W 9 0 O y w m c X V v d D t D b 2 x 1 b W 4 5 N j M m c X V v d D s s J n F 1 b 3 Q 7 Q 2 9 s d W 1 u O T Y 0 J n F 1 b 3 Q 7 L C Z x d W 9 0 O 0 N v b H V t b j k 2 N S Z x d W 9 0 O y w m c X V v d D t D b 2 x 1 b W 4 5 N j Y m c X V v d D s s J n F 1 b 3 Q 7 Q 2 9 s d W 1 u O T Y 3 J n F 1 b 3 Q 7 L C Z x d W 9 0 O 0 N v b H V t b j k 2 O C Z x d W 9 0 O y w m c X V v d D t D b 2 x 1 b W 4 5 N j k m c X V v d D s s J n F 1 b 3 Q 7 Q 2 9 s d W 1 u O T c w J n F 1 b 3 Q 7 L C Z x d W 9 0 O 0 N v b H V t b j k 3 M S Z x d W 9 0 O y w m c X V v d D t D b 2 x 1 b W 4 5 N z I m c X V v d D s s J n F 1 b 3 Q 7 Q 2 9 s d W 1 u O T c z J n F 1 b 3 Q 7 L C Z x d W 9 0 O 0 N v b H V t b j k 3 N C Z x d W 9 0 O y w m c X V v d D t D b 2 x 1 b W 4 5 N z U m c X V v d D s s J n F 1 b 3 Q 7 Q 2 9 s d W 1 u O T c 2 J n F 1 b 3 Q 7 L C Z x d W 9 0 O 0 N v b H V t b j k 3 N y Z x d W 9 0 O y w m c X V v d D t D b 2 x 1 b W 4 5 N z g m c X V v d D s s J n F 1 b 3 Q 7 Q 2 9 s d W 1 u O T c 5 J n F 1 b 3 Q 7 L C Z x d W 9 0 O 0 N v b H V t b j k 4 M C Z x d W 9 0 O y w m c X V v d D t D b 2 x 1 b W 4 5 O D E m c X V v d D s s J n F 1 b 3 Q 7 Q 2 9 s d W 1 u O T g y J n F 1 b 3 Q 7 L C Z x d W 9 0 O 0 N v b H V t b j k 4 M y Z x d W 9 0 O y w m c X V v d D t D b 2 x 1 b W 4 5 O D Q m c X V v d D s s J n F 1 b 3 Q 7 Q 2 9 s d W 1 u O T g 1 J n F 1 b 3 Q 7 L C Z x d W 9 0 O 0 N v b H V t b j k 4 N i Z x d W 9 0 O y w m c X V v d D t D b 2 x 1 b W 4 5 O D c m c X V v d D s s J n F 1 b 3 Q 7 Q 2 9 s d W 1 u O T g 4 J n F 1 b 3 Q 7 L C Z x d W 9 0 O 0 N v b H V t b j k 4 O S Z x d W 9 0 O y w m c X V v d D t D b 2 x 1 b W 4 5 O T A m c X V v d D s s J n F 1 b 3 Q 7 Q 2 9 s d W 1 u O T k x J n F 1 b 3 Q 7 L C Z x d W 9 0 O 0 N v b H V t b j k 5 M i Z x d W 9 0 O y w m c X V v d D t D b 2 x 1 b W 4 5 O T M m c X V v d D s s J n F 1 b 3 Q 7 Q 2 9 s d W 1 u O T k 0 J n F 1 b 3 Q 7 L C Z x d W 9 0 O 0 N v b H V t b j k 5 N S Z x d W 9 0 O y w m c X V v d D t D b 2 x 1 b W 4 5 O T Y m c X V v d D s s J n F 1 b 3 Q 7 Q 2 9 s d W 1 u O T k 3 J n F 1 b 3 Q 7 L C Z x d W 9 0 O 0 N v b H V t b j k 5 O C Z x d W 9 0 O y w m c X V v d D t D b 2 x 1 b W 4 5 O T k m c X V v d D s s J n F 1 b 3 Q 7 Q 2 9 s d W 1 u M T A w M C Z x d W 9 0 O y w m c X V v d D t D b 2 x 1 b W 4 x M D A x J n F 1 b 3 Q 7 L C Z x d W 9 0 O 0 N v b H V t b j E w M D I m c X V v d D s s J n F 1 b 3 Q 7 Q 2 9 s d W 1 u M T A w M y Z x d W 9 0 O y w m c X V v d D t D b 2 x 1 b W 4 x M D A 0 J n F 1 b 3 Q 7 L C Z x d W 9 0 O 0 N v b H V t b j E w M D U m c X V v d D s s J n F 1 b 3 Q 7 Q 2 9 s d W 1 u M T A w N i Z x d W 9 0 O y w m c X V v d D t D b 2 x 1 b W 4 x M D A 3 J n F 1 b 3 Q 7 L C Z x d W 9 0 O 0 N v b H V t b j E w M D g m c X V v d D s s J n F 1 b 3 Q 7 Q 2 9 s d W 1 u M T A w O S Z x d W 9 0 O y w m c X V v d D t D b 2 x 1 b W 4 x M D E w J n F 1 b 3 Q 7 L C Z x d W 9 0 O 0 N v b H V t b j E w M T E m c X V v d D s s J n F 1 b 3 Q 7 Q 2 9 s d W 1 u M T A x M i Z x d W 9 0 O y w m c X V v d D t D b 2 x 1 b W 4 x M D E z J n F 1 b 3 Q 7 L C Z x d W 9 0 O 0 N v b H V t b j E w M T Q m c X V v d D s s J n F 1 b 3 Q 7 Q 2 9 s d W 1 u M T A x N S Z x d W 9 0 O y w m c X V v d D t D b 2 x 1 b W 4 x M D E 2 J n F 1 b 3 Q 7 L C Z x d W 9 0 O 0 N v b H V t b j E w M T c m c X V v d D s s J n F 1 b 3 Q 7 Q 2 9 s d W 1 u M T A x O C Z x d W 9 0 O y w m c X V v d D t D b 2 x 1 b W 4 x M D E 5 J n F 1 b 3 Q 7 L C Z x d W 9 0 O 0 N v b H V t b j E w M j A m c X V v d D s s J n F 1 b 3 Q 7 Q 2 9 s d W 1 u M T A y M S Z x d W 9 0 O y w m c X V v d D t D b 2 x 1 b W 4 x M D I y J n F 1 b 3 Q 7 L C Z x d W 9 0 O 0 N v b H V t b j E w M j M m c X V v d D s s J n F 1 b 3 Q 7 Q 2 9 s d W 1 u M T A y N C Z x d W 9 0 O y w m c X V v d D t D b 2 x 1 b W 4 x M D I 1 J n F 1 b 3 Q 7 L C Z x d W 9 0 O 0 N v b H V t b j E w M j Y m c X V v d D s s J n F 1 b 3 Q 7 Q 2 9 s d W 1 u M T A y N y Z x d W 9 0 O y w m c X V v d D t D b 2 x 1 b W 4 x M D I 4 J n F 1 b 3 Q 7 L C Z x d W 9 0 O 0 N v b H V t b j E w M j k m c X V v d D s s J n F 1 b 3 Q 7 Q 2 9 s d W 1 u M T A z M C Z x d W 9 0 O y w m c X V v d D t D b 2 x 1 b W 4 x M D M x J n F 1 b 3 Q 7 L C Z x d W 9 0 O 0 N v b H V t b j E w M z I m c X V v d D s s J n F 1 b 3 Q 7 Q 2 9 s d W 1 u M T A z M y Z x d W 9 0 O y w m c X V v d D t D b 2 x 1 b W 4 x M D M 0 J n F 1 b 3 Q 7 L C Z x d W 9 0 O 0 N v b H V t b j E w M z U m c X V v d D s s J n F 1 b 3 Q 7 Q 2 9 s d W 1 u M T A z N i Z x d W 9 0 O y w m c X V v d D t D b 2 x 1 b W 4 x M D M 3 J n F 1 b 3 Q 7 L C Z x d W 9 0 O 0 N v b H V t b j E w M z g m c X V v d D s s J n F 1 b 3 Q 7 Q 2 9 s d W 1 u M T A z O S Z x d W 9 0 O y w m c X V v d D t D b 2 x 1 b W 4 x M D Q w J n F 1 b 3 Q 7 L C Z x d W 9 0 O 0 N v b H V t b j E w N D E m c X V v d D s s J n F 1 b 3 Q 7 Q 2 9 s d W 1 u M T A 0 M i Z x d W 9 0 O y w m c X V v d D t D b 2 x 1 b W 4 x M D Q z J n F 1 b 3 Q 7 L C Z x d W 9 0 O 0 N v b H V t b j E w N D Q m c X V v d D s s J n F 1 b 3 Q 7 Q 2 9 s d W 1 u M T A 0 N S Z x d W 9 0 O y w m c X V v d D t D b 2 x 1 b W 4 x M D Q 2 J n F 1 b 3 Q 7 L C Z x d W 9 0 O 0 N v b H V t b j E w N D c m c X V v d D s s J n F 1 b 3 Q 7 Q 2 9 s d W 1 u M T A 0 O C Z x d W 9 0 O y w m c X V v d D t D b 2 x 1 b W 4 x M D Q 5 J n F 1 b 3 Q 7 L C Z x d W 9 0 O 0 N v b H V t b j E w N T A m c X V v d D s s J n F 1 b 3 Q 7 Q 2 9 s d W 1 u M T A 1 M S Z x d W 9 0 O y w m c X V v d D t D b 2 x 1 b W 4 x M D U y J n F 1 b 3 Q 7 L C Z x d W 9 0 O 0 N v b H V t b j E w N T M m c X V v d D s s J n F 1 b 3 Q 7 Q 2 9 s d W 1 u M T A 1 N C Z x d W 9 0 O y w m c X V v d D t D b 2 x 1 b W 4 x M D U 1 J n F 1 b 3 Q 7 L C Z x d W 9 0 O 0 N v b H V t b j E w N T Y m c X V v d D s s J n F 1 b 3 Q 7 Q 2 9 s d W 1 u M T A 1 N y Z x d W 9 0 O y w m c X V v d D t D b 2 x 1 b W 4 x M D U 4 J n F 1 b 3 Q 7 L C Z x d W 9 0 O 0 N v b H V t b j E w N T k m c X V v d D s s J n F 1 b 3 Q 7 Q 2 9 s d W 1 u M T A 2 M C Z x d W 9 0 O y w m c X V v d D t D b 2 x 1 b W 4 x M D Y x J n F 1 b 3 Q 7 L C Z x d W 9 0 O 0 N v b H V t b j E w N j I m c X V v d D s s J n F 1 b 3 Q 7 Q 2 9 s d W 1 u M T A 2 M y Z x d W 9 0 O y w m c X V v d D t D b 2 x 1 b W 4 x M D Y 0 J n F 1 b 3 Q 7 L C Z x d W 9 0 O 0 N v b H V t b j E w N j U m c X V v d D s s J n F 1 b 3 Q 7 Q 2 9 s d W 1 u M T A 2 N i Z x d W 9 0 O y w m c X V v d D t D b 2 x 1 b W 4 x M D Y 3 J n F 1 b 3 Q 7 L C Z x d W 9 0 O 0 N v b H V t b j E w N j g m c X V v d D s s J n F 1 b 3 Q 7 Q 2 9 s d W 1 u M T A 2 O S Z x d W 9 0 O y w m c X V v d D t D b 2 x 1 b W 4 x M D c w J n F 1 b 3 Q 7 L C Z x d W 9 0 O 0 N v b H V t b j E w N z E m c X V v d D s s J n F 1 b 3 Q 7 Q 2 9 s d W 1 u M T A 3 M i Z x d W 9 0 O y w m c X V v d D t D b 2 x 1 b W 4 x M D c z J n F 1 b 3 Q 7 L C Z x d W 9 0 O 0 N v b H V t b j E w N z Q m c X V v d D s s J n F 1 b 3 Q 7 Q 2 9 s d W 1 u M T A 3 N S Z x d W 9 0 O y w m c X V v d D t D b 2 x 1 b W 4 x M D c 2 J n F 1 b 3 Q 7 L C Z x d W 9 0 O 0 N v b H V t b j E w N z c m c X V v d D s s J n F 1 b 3 Q 7 Q 2 9 s d W 1 u M T A 3 O C Z x d W 9 0 O y w m c X V v d D t D b 2 x 1 b W 4 x M D c 5 J n F 1 b 3 Q 7 L C Z x d W 9 0 O 0 N v b H V t b j E w O D A m c X V v d D s s J n F 1 b 3 Q 7 Q 2 9 s d W 1 u M T A 4 M S Z x d W 9 0 O y w m c X V v d D t D b 2 x 1 b W 4 x M D g y J n F 1 b 3 Q 7 L C Z x d W 9 0 O 0 N v b H V t b j E w O D M m c X V v d D s s J n F 1 b 3 Q 7 Q 2 9 s d W 1 u M T A 4 N C Z x d W 9 0 O y w m c X V v d D t D b 2 x 1 b W 4 x M D g 1 J n F 1 b 3 Q 7 L C Z x d W 9 0 O 0 N v b H V t b j E w O D Y m c X V v d D s s J n F 1 b 3 Q 7 Q 2 9 s d W 1 u M T A 4 N y Z x d W 9 0 O y w m c X V v d D t D b 2 x 1 b W 4 x M D g 4 J n F 1 b 3 Q 7 L C Z x d W 9 0 O 0 N v b H V t b j E w O D k m c X V v d D s s J n F 1 b 3 Q 7 Q 2 9 s d W 1 u M T A 5 M C Z x d W 9 0 O y w m c X V v d D t D b 2 x 1 b W 4 x M D k x J n F 1 b 3 Q 7 L C Z x d W 9 0 O 0 N v b H V t b j E w O T I m c X V v d D s s J n F 1 b 3 Q 7 Q 2 9 s d W 1 u M T A 5 M y Z x d W 9 0 O y w m c X V v d D t D b 2 x 1 b W 4 x M D k 0 J n F 1 b 3 Q 7 L C Z x d W 9 0 O 0 N v b H V t b j E w O T U m c X V v d D s s J n F 1 b 3 Q 7 Q 2 9 s d W 1 u M T A 5 N i Z x d W 9 0 O y w m c X V v d D t D b 2 x 1 b W 4 x M D k 3 J n F 1 b 3 Q 7 L C Z x d W 9 0 O 0 N v b H V t b j E w O T g m c X V v d D s s J n F 1 b 3 Q 7 Q 2 9 s d W 1 u M T A 5 O S Z x d W 9 0 O y w m c X V v d D t D b 2 x 1 b W 4 x M T A w J n F 1 b 3 Q 7 L C Z x d W 9 0 O 0 N v b H V t b j E x M D E m c X V v d D s s J n F 1 b 3 Q 7 Q 2 9 s d W 1 u M T E w M i Z x d W 9 0 O y w m c X V v d D t D b 2 x 1 b W 4 x M T A z J n F 1 b 3 Q 7 L C Z x d W 9 0 O 0 N v b H V t b j E x M D Q m c X V v d D s s J n F 1 b 3 Q 7 Q 2 9 s d W 1 u M T E w N S Z x d W 9 0 O y w m c X V v d D t D b 2 x 1 b W 4 x M T A 2 J n F 1 b 3 Q 7 L C Z x d W 9 0 O 0 N v b H V t b j E x M D c m c X V v d D s s J n F 1 b 3 Q 7 Q 2 9 s d W 1 u M T E w O C Z x d W 9 0 O y w m c X V v d D t D b 2 x 1 b W 4 x M T A 5 J n F 1 b 3 Q 7 L C Z x d W 9 0 O 0 N v b H V t b j E x M T A m c X V v d D s s J n F 1 b 3 Q 7 Q 2 9 s d W 1 u M T E x M S Z x d W 9 0 O y w m c X V v d D t D b 2 x 1 b W 4 x M T E y J n F 1 b 3 Q 7 L C Z x d W 9 0 O 0 N v b H V t b j E x M T M m c X V v d D s s J n F 1 b 3 Q 7 Q 2 9 s d W 1 u M T E x N C Z x d W 9 0 O y w m c X V v d D t D b 2 x 1 b W 4 x M T E 1 J n F 1 b 3 Q 7 L C Z x d W 9 0 O 0 N v b H V t b j E x M T Y m c X V v d D s s J n F 1 b 3 Q 7 Q 2 9 s d W 1 u M T E x N y Z x d W 9 0 O y w m c X V v d D t D b 2 x 1 b W 4 x M T E 4 J n F 1 b 3 Q 7 L C Z x d W 9 0 O 0 N v b H V t b j E x M T k m c X V v d D s s J n F 1 b 3 Q 7 Q 2 9 s d W 1 u M T E y M C Z x d W 9 0 O y w m c X V v d D t D b 2 x 1 b W 4 x M T I x J n F 1 b 3 Q 7 L C Z x d W 9 0 O 0 N v b H V t b j E x M j I m c X V v d D s s J n F 1 b 3 Q 7 Q 2 9 s d W 1 u M T E y M y Z x d W 9 0 O y w m c X V v d D t D b 2 x 1 b W 4 x M T I 0 J n F 1 b 3 Q 7 L C Z x d W 9 0 O 0 N v b H V t b j E x M j U m c X V v d D s s J n F 1 b 3 Q 7 Q 2 9 s d W 1 u M T E y N i Z x d W 9 0 O y w m c X V v d D t D b 2 x 1 b W 4 x M T I 3 J n F 1 b 3 Q 7 L C Z x d W 9 0 O 0 N v b H V t b j E x M j g m c X V v d D s s J n F 1 b 3 Q 7 Q 2 9 s d W 1 u M T E y O S Z x d W 9 0 O y w m c X V v d D t D b 2 x 1 b W 4 x M T M w J n F 1 b 3 Q 7 L C Z x d W 9 0 O 0 N v b H V t b j E x M z E m c X V v d D s s J n F 1 b 3 Q 7 Q 2 9 s d W 1 u M T E z M i Z x d W 9 0 O y w m c X V v d D t D b 2 x 1 b W 4 x M T M z J n F 1 b 3 Q 7 L C Z x d W 9 0 O 0 N v b H V t b j E x M z Q m c X V v d D s s J n F 1 b 3 Q 7 Q 2 9 s d W 1 u M T E z N S Z x d W 9 0 O y w m c X V v d D t D b 2 x 1 b W 4 x M T M 2 J n F 1 b 3 Q 7 L C Z x d W 9 0 O 0 N v b H V t b j E x M z c m c X V v d D s s J n F 1 b 3 Q 7 Q 2 9 s d W 1 u M T E z O C Z x d W 9 0 O y w m c X V v d D t D b 2 x 1 b W 4 x M T M 5 J n F 1 b 3 Q 7 L C Z x d W 9 0 O 0 N v b H V t b j E x N D A m c X V v d D s s J n F 1 b 3 Q 7 Q 2 9 s d W 1 u M T E 0 M S Z x d W 9 0 O y w m c X V v d D t D b 2 x 1 b W 4 x M T Q y J n F 1 b 3 Q 7 L C Z x d W 9 0 O 0 N v b H V t b j E x N D M m c X V v d D s s J n F 1 b 3 Q 7 Q 2 9 s d W 1 u M T E 0 N C Z x d W 9 0 O y w m c X V v d D t D b 2 x 1 b W 4 x M T Q 1 J n F 1 b 3 Q 7 L C Z x d W 9 0 O 0 N v b H V t b j E x N D Y m c X V v d D s s J n F 1 b 3 Q 7 Q 2 9 s d W 1 u M T E 0 N y Z x d W 9 0 O y w m c X V v d D t D b 2 x 1 b W 4 x M T Q 4 J n F 1 b 3 Q 7 L C Z x d W 9 0 O 0 N v b H V t b j E x N D k m c X V v d D s s J n F 1 b 3 Q 7 Q 2 9 s d W 1 u M T E 1 M C Z x d W 9 0 O y w m c X V v d D t D b 2 x 1 b W 4 x M T U x J n F 1 b 3 Q 7 L C Z x d W 9 0 O 0 N v b H V t b j E x N T I m c X V v d D s s J n F 1 b 3 Q 7 Q 2 9 s d W 1 u M T E 1 M y Z x d W 9 0 O y w m c X V v d D t D b 2 x 1 b W 4 x M T U 0 J n F 1 b 3 Q 7 L C Z x d W 9 0 O 0 N v b H V t b j E x N T U m c X V v d D s s J n F 1 b 3 Q 7 Q 2 9 s d W 1 u M T E 1 N i Z x d W 9 0 O y w m c X V v d D t D b 2 x 1 b W 4 x M T U 3 J n F 1 b 3 Q 7 L C Z x d W 9 0 O 0 N v b H V t b j E x N T g m c X V v d D s s J n F 1 b 3 Q 7 Q 2 9 s d W 1 u M T E 1 O S Z x d W 9 0 O y w m c X V v d D t D b 2 x 1 b W 4 x M T Y w J n F 1 b 3 Q 7 L C Z x d W 9 0 O 0 N v b H V t b j E x N j E m c X V v d D s s J n F 1 b 3 Q 7 Q 2 9 s d W 1 u M T E 2 M i Z x d W 9 0 O y w m c X V v d D t D b 2 x 1 b W 4 x M T Y z J n F 1 b 3 Q 7 L C Z x d W 9 0 O 0 N v b H V t b j E x N j Q m c X V v d D s s J n F 1 b 3 Q 7 Q 2 9 s d W 1 u M T E 2 N S Z x d W 9 0 O y w m c X V v d D t D b 2 x 1 b W 4 x M T Y 2 J n F 1 b 3 Q 7 L C Z x d W 9 0 O 0 N v b H V t b j E x N j c m c X V v d D s s J n F 1 b 3 Q 7 Q 2 9 s d W 1 u M T E 2 O C Z x d W 9 0 O y w m c X V v d D t D b 2 x 1 b W 4 x M T Y 5 J n F 1 b 3 Q 7 L C Z x d W 9 0 O 0 N v b H V t b j E x N z A m c X V v d D s s J n F 1 b 3 Q 7 Q 2 9 s d W 1 u M T E 3 M S Z x d W 9 0 O y w m c X V v d D t D b 2 x 1 b W 4 x M T c y J n F 1 b 3 Q 7 L C Z x d W 9 0 O 0 N v b H V t b j E x N z M m c X V v d D s s J n F 1 b 3 Q 7 Q 2 9 s d W 1 u M T E 3 N C Z x d W 9 0 O y w m c X V v d D t D b 2 x 1 b W 4 x M T c 1 J n F 1 b 3 Q 7 L C Z x d W 9 0 O 0 N v b H V t b j E x N z Y m c X V v d D s s J n F 1 b 3 Q 7 Q 2 9 s d W 1 u M T E 3 N y Z x d W 9 0 O y w m c X V v d D t D b 2 x 1 b W 4 x M T c 4 J n F 1 b 3 Q 7 L C Z x d W 9 0 O 0 N v b H V t b j E x N z k m c X V v d D s s J n F 1 b 3 Q 7 Q 2 9 s d W 1 u M T E 4 M C Z x d W 9 0 O y w m c X V v d D t D b 2 x 1 b W 4 x M T g x J n F 1 b 3 Q 7 L C Z x d W 9 0 O 0 N v b H V t b j E x O D I m c X V v d D s s J n F 1 b 3 Q 7 Q 2 9 s d W 1 u M T E 4 M y Z x d W 9 0 O y w m c X V v d D t D b 2 x 1 b W 4 x M T g 0 J n F 1 b 3 Q 7 L C Z x d W 9 0 O 0 N v b H V t b j E x O D U m c X V v d D s s J n F 1 b 3 Q 7 Q 2 9 s d W 1 u M T E 4 N i Z x d W 9 0 O y w m c X V v d D t D b 2 x 1 b W 4 x M T g 3 J n F 1 b 3 Q 7 L C Z x d W 9 0 O 0 N v b H V t b j E x O D g m c X V v d D s s J n F 1 b 3 Q 7 Q 2 9 s d W 1 u M T E 4 O S Z x d W 9 0 O y w m c X V v d D t D b 2 x 1 b W 4 x M T k w J n F 1 b 3 Q 7 L C Z x d W 9 0 O 0 N v b H V t b j E x O T E m c X V v d D s s J n F 1 b 3 Q 7 Q 2 9 s d W 1 u M T E 5 M i Z x d W 9 0 O y w m c X V v d D t D b 2 x 1 b W 4 x M T k z J n F 1 b 3 Q 7 L C Z x d W 9 0 O 0 N v b H V t b j E x O T Q m c X V v d D s s J n F 1 b 3 Q 7 Q 2 9 s d W 1 u M T E 5 N S Z x d W 9 0 O y w m c X V v d D t D b 2 x 1 b W 4 x M T k 2 J n F 1 b 3 Q 7 L C Z x d W 9 0 O 0 N v b H V t b j E x O T c m c X V v d D s s J n F 1 b 3 Q 7 Q 2 9 s d W 1 u M T E 5 O C Z x d W 9 0 O y w m c X V v d D t D b 2 x 1 b W 4 x M T k 5 J n F 1 b 3 Q 7 L C Z x d W 9 0 O 0 N v b H V t b j E y M D A m c X V v d D s s J n F 1 b 3 Q 7 Q 2 9 s d W 1 u M T I w M S Z x d W 9 0 O y w m c X V v d D t D b 2 x 1 b W 4 x M j A y J n F 1 b 3 Q 7 L C Z x d W 9 0 O 0 N v b H V t b j E y M D M m c X V v d D s s J n F 1 b 3 Q 7 Q 2 9 s d W 1 u M T I w N C Z x d W 9 0 O y w m c X V v d D t D b 2 x 1 b W 4 x M j A 1 J n F 1 b 3 Q 7 L C Z x d W 9 0 O 0 N v b H V t b j E y M D Y m c X V v d D s s J n F 1 b 3 Q 7 Q 2 9 s d W 1 u M T I w N y Z x d W 9 0 O y w m c X V v d D t D b 2 x 1 b W 4 x M j A 4 J n F 1 b 3 Q 7 L C Z x d W 9 0 O 0 N v b H V t b j E y M D k m c X V v d D s s J n F 1 b 3 Q 7 Q 2 9 s d W 1 u M T I x M C Z x d W 9 0 O y w m c X V v d D t D b 2 x 1 b W 4 x M j E x J n F 1 b 3 Q 7 L C Z x d W 9 0 O 0 N v b H V t b j E y M T I m c X V v d D s s J n F 1 b 3 Q 7 Q 2 9 s d W 1 u M T I x M y Z x d W 9 0 O y w m c X V v d D t D b 2 x 1 b W 4 x M j E 0 J n F 1 b 3 Q 7 L C Z x d W 9 0 O 0 N v b H V t b j E y M T U m c X V v d D s s J n F 1 b 3 Q 7 Q 2 9 s d W 1 u M T I x N i Z x d W 9 0 O y w m c X V v d D t D b 2 x 1 b W 4 x M j E 3 J n F 1 b 3 Q 7 L C Z x d W 9 0 O 0 N v b H V t b j E y M T g m c X V v d D s s J n F 1 b 3 Q 7 Q 2 9 s d W 1 u M T I x O S Z x d W 9 0 O y w m c X V v d D t D b 2 x 1 b W 4 x M j I w J n F 1 b 3 Q 7 L C Z x d W 9 0 O 0 N v b H V t b j E y M j E m c X V v d D s s J n F 1 b 3 Q 7 Q 2 9 s d W 1 u M T I y M i Z x d W 9 0 O y w m c X V v d D t D b 2 x 1 b W 4 x M j I z J n F 1 b 3 Q 7 L C Z x d W 9 0 O 0 N v b H V t b j E y M j Q m c X V v d D s s J n F 1 b 3 Q 7 Q 2 9 s d W 1 u M T I y N S Z x d W 9 0 O y w m c X V v d D t D b 2 x 1 b W 4 x M j I 2 J n F 1 b 3 Q 7 L C Z x d W 9 0 O 0 N v b H V t b j E y M j c m c X V v d D s s J n F 1 b 3 Q 7 Q 2 9 s d W 1 u M T I y O C Z x d W 9 0 O y w m c X V v d D t D b 2 x 1 b W 4 x M j I 5 J n F 1 b 3 Q 7 L C Z x d W 9 0 O 0 N v b H V t b j E y M z A m c X V v d D s s J n F 1 b 3 Q 7 Q 2 9 s d W 1 u M T I z M S Z x d W 9 0 O y w m c X V v d D t D b 2 x 1 b W 4 x M j M y J n F 1 b 3 Q 7 L C Z x d W 9 0 O 0 N v b H V t b j E y M z M m c X V v d D s s J n F 1 b 3 Q 7 Q 2 9 s d W 1 u M T I z N C Z x d W 9 0 O y w m c X V v d D t D b 2 x 1 b W 4 x M j M 1 J n F 1 b 3 Q 7 L C Z x d W 9 0 O 0 N v b H V t b j E y M z Y m c X V v d D s s J n F 1 b 3 Q 7 Q 2 9 s d W 1 u M T I z N y Z x d W 9 0 O y w m c X V v d D t D b 2 x 1 b W 4 x M j M 4 J n F 1 b 3 Q 7 L C Z x d W 9 0 O 0 N v b H V t b j E y M z k m c X V v d D s s J n F 1 b 3 Q 7 Q 2 9 s d W 1 u M T I 0 M C Z x d W 9 0 O y w m c X V v d D t D b 2 x 1 b W 4 x M j Q x J n F 1 b 3 Q 7 L C Z x d W 9 0 O 0 N v b H V t b j E y N D I m c X V v d D s s J n F 1 b 3 Q 7 Q 2 9 s d W 1 u M T I 0 M y Z x d W 9 0 O y w m c X V v d D t D b 2 x 1 b W 4 x M j Q 0 J n F 1 b 3 Q 7 L C Z x d W 9 0 O 0 N v b H V t b j E y N D U m c X V v d D s s J n F 1 b 3 Q 7 Q 2 9 s d W 1 u M T I 0 N i Z x d W 9 0 O y w m c X V v d D t D b 2 x 1 b W 4 x M j Q 3 J n F 1 b 3 Q 7 L C Z x d W 9 0 O 0 N v b H V t b j E y N D g m c X V v d D s s J n F 1 b 3 Q 7 Q 2 9 s d W 1 u M T I 0 O S Z x d W 9 0 O y w m c X V v d D t D b 2 x 1 b W 4 x M j U w J n F 1 b 3 Q 7 L C Z x d W 9 0 O 0 N v b H V t b j E y N T E m c X V v d D s s J n F 1 b 3 Q 7 Q 2 9 s d W 1 u M T I 1 M i Z x d W 9 0 O y w m c X V v d D t D b 2 x 1 b W 4 x M j U z J n F 1 b 3 Q 7 L C Z x d W 9 0 O 0 N v b H V t b j E y N T Q m c X V v d D s s J n F 1 b 3 Q 7 Q 2 9 s d W 1 u M T I 1 N S Z x d W 9 0 O y w m c X V v d D t D b 2 x 1 b W 4 x M j U 2 J n F 1 b 3 Q 7 L C Z x d W 9 0 O 0 N v b H V t b j E y N T c m c X V v d D s s J n F 1 b 3 Q 7 Q 2 9 s d W 1 u M T I 1 O C Z x d W 9 0 O y w m c X V v d D t D b 2 x 1 b W 4 x M j U 5 J n F 1 b 3 Q 7 L C Z x d W 9 0 O 0 N v b H V t b j E y N j A m c X V v d D s s J n F 1 b 3 Q 7 Q 2 9 s d W 1 u M T I 2 M S Z x d W 9 0 O y w m c X V v d D t D b 2 x 1 b W 4 x M j Y y J n F 1 b 3 Q 7 L C Z x d W 9 0 O 0 N v b H V t b j E y N j M m c X V v d D s s J n F 1 b 3 Q 7 Q 2 9 s d W 1 u M T I 2 N C Z x d W 9 0 O y w m c X V v d D t D b 2 x 1 b W 4 x M j Y 1 J n F 1 b 3 Q 7 L C Z x d W 9 0 O 0 N v b H V t b j E y N j Y m c X V v d D s s J n F 1 b 3 Q 7 Q 2 9 s d W 1 u M T I 2 N y Z x d W 9 0 O y w m c X V v d D t D b 2 x 1 b W 4 x M j Y 4 J n F 1 b 3 Q 7 L C Z x d W 9 0 O 0 N v b H V t b j E y N j k m c X V v d D s s J n F 1 b 3 Q 7 Q 2 9 s d W 1 u M T I 3 M C Z x d W 9 0 O y w m c X V v d D t D b 2 x 1 b W 4 x M j c x J n F 1 b 3 Q 7 L C Z x d W 9 0 O 0 N v b H V t b j E y N z I m c X V v d D s s J n F 1 b 3 Q 7 Q 2 9 s d W 1 u M T I 3 M y Z x d W 9 0 O y w m c X V v d D t D b 2 x 1 b W 4 x M j c 0 J n F 1 b 3 Q 7 L C Z x d W 9 0 O 0 N v b H V t b j E y N z U m c X V v d D s s J n F 1 b 3 Q 7 Q 2 9 s d W 1 u M T I 3 N i Z x d W 9 0 O y w m c X V v d D t D b 2 x 1 b W 4 x M j c 3 J n F 1 b 3 Q 7 L C Z x d W 9 0 O 0 N v b H V t b j E y N z g m c X V v d D s s J n F 1 b 3 Q 7 Q 2 9 s d W 1 u M T I 3 O S Z x d W 9 0 O y w m c X V v d D t D b 2 x 1 b W 4 x M j g w J n F 1 b 3 Q 7 L C Z x d W 9 0 O 0 N v b H V t b j E y O D E m c X V v d D s s J n F 1 b 3 Q 7 Q 2 9 s d W 1 u M T I 4 M i Z x d W 9 0 O y w m c X V v d D t D b 2 x 1 b W 4 x M j g z J n F 1 b 3 Q 7 L C Z x d W 9 0 O 0 N v b H V t b j E y O D Q m c X V v d D s s J n F 1 b 3 Q 7 Q 2 9 s d W 1 u M T I 4 N S Z x d W 9 0 O y w m c X V v d D t D b 2 x 1 b W 4 x M j g 2 J n F 1 b 3 Q 7 L C Z x d W 9 0 O 0 N v b H V t b j E y O D c m c X V v d D s s J n F 1 b 3 Q 7 Q 2 9 s d W 1 u M T I 4 O C Z x d W 9 0 O y w m c X V v d D t D b 2 x 1 b W 4 x M j g 5 J n F 1 b 3 Q 7 L C Z x d W 9 0 O 0 N v b H V t b j E y O T A m c X V v d D s s J n F 1 b 3 Q 7 Q 2 9 s d W 1 u M T I 5 M S Z x d W 9 0 O y w m c X V v d D t D b 2 x 1 b W 4 x M j k y J n F 1 b 3 Q 7 L C Z x d W 9 0 O 0 N v b H V t b j E y O T M m c X V v d D s s J n F 1 b 3 Q 7 Q 2 9 s d W 1 u M T I 5 N C Z x d W 9 0 O y w m c X V v d D t D b 2 x 1 b W 4 x M j k 1 J n F 1 b 3 Q 7 L C Z x d W 9 0 O 0 N v b H V t b j E y O T Y m c X V v d D s s J n F 1 b 3 Q 7 Q 2 9 s d W 1 u M T I 5 N y Z x d W 9 0 O y w m c X V v d D t D b 2 x 1 b W 4 x M j k 4 J n F 1 b 3 Q 7 L C Z x d W 9 0 O 0 N v b H V t b j E y O T k m c X V v d D s s J n F 1 b 3 Q 7 Q 2 9 s d W 1 u M T M w M C Z x d W 9 0 O y w m c X V v d D t D b 2 x 1 b W 4 x M z A x J n F 1 b 3 Q 7 L C Z x d W 9 0 O 0 N v b H V t b j E z M D I m c X V v d D s s J n F 1 b 3 Q 7 Q 2 9 s d W 1 u M T M w M y Z x d W 9 0 O y w m c X V v d D t D b 2 x 1 b W 4 x M z A 0 J n F 1 b 3 Q 7 L C Z x d W 9 0 O 0 N v b H V t b j E z M D U m c X V v d D s s J n F 1 b 3 Q 7 Q 2 9 s d W 1 u M T M w N i Z x d W 9 0 O y w m c X V v d D t D b 2 x 1 b W 4 x M z A 3 J n F 1 b 3 Q 7 L C Z x d W 9 0 O 0 N v b H V t b j E z M D g m c X V v d D s s J n F 1 b 3 Q 7 Q 2 9 s d W 1 u M T M w O S Z x d W 9 0 O y w m c X V v d D t D b 2 x 1 b W 4 x M z E w J n F 1 b 3 Q 7 L C Z x d W 9 0 O 0 N v b H V t b j E z M T E m c X V v d D s s J n F 1 b 3 Q 7 Q 2 9 s d W 1 u M T M x M i Z x d W 9 0 O y w m c X V v d D t D b 2 x 1 b W 4 x M z E z J n F 1 b 3 Q 7 L C Z x d W 9 0 O 0 N v b H V t b j E z M T Q m c X V v d D s s J n F 1 b 3 Q 7 Q 2 9 s d W 1 u M T M x N S Z x d W 9 0 O y w m c X V v d D t D b 2 x 1 b W 4 x M z E 2 J n F 1 b 3 Q 7 L C Z x d W 9 0 O 0 N v b H V t b j E z M T c m c X V v d D s s J n F 1 b 3 Q 7 Q 2 9 s d W 1 u M T M x O C Z x d W 9 0 O y w m c X V v d D t D b 2 x 1 b W 4 x M z E 5 J n F 1 b 3 Q 7 L C Z x d W 9 0 O 0 N v b H V t b j E z M j A m c X V v d D s s J n F 1 b 3 Q 7 Q 2 9 s d W 1 u M T M y M S Z x d W 9 0 O y w m c X V v d D t D b 2 x 1 b W 4 x M z I y J n F 1 b 3 Q 7 L C Z x d W 9 0 O 0 N v b H V t b j E z M j M m c X V v d D s s J n F 1 b 3 Q 7 Q 2 9 s d W 1 u M T M y N C Z x d W 9 0 O y w m c X V v d D t D b 2 x 1 b W 4 x M z I 1 J n F 1 b 3 Q 7 L C Z x d W 9 0 O 0 N v b H V t b j E z M j Y m c X V v d D s s J n F 1 b 3 Q 7 Q 2 9 s d W 1 u M T M y N y Z x d W 9 0 O y w m c X V v d D t D b 2 x 1 b W 4 x M z I 4 J n F 1 b 3 Q 7 L C Z x d W 9 0 O 0 N v b H V t b j E z M j k m c X V v d D s s J n F 1 b 3 Q 7 Q 2 9 s d W 1 u M T M z M C Z x d W 9 0 O y w m c X V v d D t D b 2 x 1 b W 4 x M z M x J n F 1 b 3 Q 7 L C Z x d W 9 0 O 0 N v b H V t b j E z M z I m c X V v d D s s J n F 1 b 3 Q 7 Q 2 9 s d W 1 u M T M z M y Z x d W 9 0 O y w m c X V v d D t D b 2 x 1 b W 4 x M z M 0 J n F 1 b 3 Q 7 L C Z x d W 9 0 O 0 N v b H V t b j E z M z U m c X V v d D s s J n F 1 b 3 Q 7 Q 2 9 s d W 1 u M T M z N i Z x d W 9 0 O y w m c X V v d D t D b 2 x 1 b W 4 x M z M 3 J n F 1 b 3 Q 7 L C Z x d W 9 0 O 0 N v b H V t b j E z M z g m c X V v d D s s J n F 1 b 3 Q 7 Q 2 9 s d W 1 u M T M z O S Z x d W 9 0 O y w m c X V v d D t D b 2 x 1 b W 4 x M z Q w J n F 1 b 3 Q 7 L C Z x d W 9 0 O 0 N v b H V t b j E z N D E m c X V v d D s s J n F 1 b 3 Q 7 Q 2 9 s d W 1 u M T M 0 M i Z x d W 9 0 O y w m c X V v d D t D b 2 x 1 b W 4 x M z Q z J n F 1 b 3 Q 7 L C Z x d W 9 0 O 0 N v b H V t b j E z N D Q m c X V v d D s s J n F 1 b 3 Q 7 Q 2 9 s d W 1 u M T M 0 N S Z x d W 9 0 O y w m c X V v d D t D b 2 x 1 b W 4 x M z Q 2 J n F 1 b 3 Q 7 L C Z x d W 9 0 O 0 N v b H V t b j E z N D c m c X V v d D s s J n F 1 b 3 Q 7 Q 2 9 s d W 1 u M T M 0 O C Z x d W 9 0 O y w m c X V v d D t D b 2 x 1 b W 4 x M z Q 5 J n F 1 b 3 Q 7 L C Z x d W 9 0 O 0 N v b H V t b j E z N T A m c X V v d D s s J n F 1 b 3 Q 7 Q 2 9 s d W 1 u M T M 1 M S Z x d W 9 0 O y w m c X V v d D t D b 2 x 1 b W 4 x M z U y J n F 1 b 3 Q 7 L C Z x d W 9 0 O 0 N v b H V t b j E z N T M m c X V v d D s s J n F 1 b 3 Q 7 Q 2 9 s d W 1 u M T M 1 N C Z x d W 9 0 O y w m c X V v d D t D b 2 x 1 b W 4 x M z U 1 J n F 1 b 3 Q 7 L C Z x d W 9 0 O 0 N v b H V t b j E z N T Y m c X V v d D s s J n F 1 b 3 Q 7 Q 2 9 s d W 1 u M T M 1 N y Z x d W 9 0 O y w m c X V v d D t D b 2 x 1 b W 4 x M z U 4 J n F 1 b 3 Q 7 L C Z x d W 9 0 O 0 N v b H V t b j E z N T k m c X V v d D s s J n F 1 b 3 Q 7 Q 2 9 s d W 1 u M T M 2 M C Z x d W 9 0 O y w m c X V v d D t D b 2 x 1 b W 4 x M z Y x J n F 1 b 3 Q 7 L C Z x d W 9 0 O 0 N v b H V t b j E z N j I m c X V v d D s s J n F 1 b 3 Q 7 Q 2 9 s d W 1 u M T M 2 M y Z x d W 9 0 O y w m c X V v d D t D b 2 x 1 b W 4 x M z Y 0 J n F 1 b 3 Q 7 L C Z x d W 9 0 O 0 N v b H V t b j E z N j U m c X V v d D s s J n F 1 b 3 Q 7 Q 2 9 s d W 1 u M T M 2 N i Z x d W 9 0 O y w m c X V v d D t D b 2 x 1 b W 4 x M z Y 3 J n F 1 b 3 Q 7 L C Z x d W 9 0 O 0 N v b H V t b j E z N j g m c X V v d D s s J n F 1 b 3 Q 7 Q 2 9 s d W 1 u M T M 2 O S Z x d W 9 0 O y w m c X V v d D t D b 2 x 1 b W 4 x M z c w J n F 1 b 3 Q 7 L C Z x d W 9 0 O 0 N v b H V t b j E z N z E m c X V v d D s s J n F 1 b 3 Q 7 Q 2 9 s d W 1 u M T M 3 M i Z x d W 9 0 O y w m c X V v d D t D b 2 x 1 b W 4 x M z c z J n F 1 b 3 Q 7 L C Z x d W 9 0 O 0 N v b H V t b j E z N z Q m c X V v d D s s J n F 1 b 3 Q 7 Q 2 9 s d W 1 u M T M 3 N S Z x d W 9 0 O y w m c X V v d D t D b 2 x 1 b W 4 x M z c 2 J n F 1 b 3 Q 7 L C Z x d W 9 0 O 0 N v b H V t b j E z N z c m c X V v d D s s J n F 1 b 3 Q 7 Q 2 9 s d W 1 u M T M 3 O C Z x d W 9 0 O y w m c X V v d D t D b 2 x 1 b W 4 x M z c 5 J n F 1 b 3 Q 7 L C Z x d W 9 0 O 0 N v b H V t b j E z O D A m c X V v d D s s J n F 1 b 3 Q 7 Q 2 9 s d W 1 u M T M 4 M S Z x d W 9 0 O y w m c X V v d D t D b 2 x 1 b W 4 x M z g y J n F 1 b 3 Q 7 L C Z x d W 9 0 O 0 N v b H V t b j E z O D M m c X V v d D s s J n F 1 b 3 Q 7 Q 2 9 s d W 1 u M T M 4 N C Z x d W 9 0 O y w m c X V v d D t D b 2 x 1 b W 4 x M z g 1 J n F 1 b 3 Q 7 L C Z x d W 9 0 O 0 N v b H V t b j E z O D Y m c X V v d D s s J n F 1 b 3 Q 7 Q 2 9 s d W 1 u M T M 4 N y Z x d W 9 0 O y w m c X V v d D t D b 2 x 1 b W 4 x M z g 4 J n F 1 b 3 Q 7 L C Z x d W 9 0 O 0 N v b H V t b j E z O D k m c X V v d D s s J n F 1 b 3 Q 7 Q 2 9 s d W 1 u M T M 5 M C Z x d W 9 0 O y w m c X V v d D t D b 2 x 1 b W 4 x M z k x J n F 1 b 3 Q 7 L C Z x d W 9 0 O 0 N v b H V t b j E z O T I m c X V v d D s s J n F 1 b 3 Q 7 Q 2 9 s d W 1 u M T M 5 M y Z x d W 9 0 O y w m c X V v d D t D b 2 x 1 b W 4 x M z k 0 J n F 1 b 3 Q 7 L C Z x d W 9 0 O 0 N v b H V t b j E z O T U m c X V v d D s s J n F 1 b 3 Q 7 Q 2 9 s d W 1 u M T M 5 N i Z x d W 9 0 O y w m c X V v d D t D b 2 x 1 b W 4 x M z k 3 J n F 1 b 3 Q 7 L C Z x d W 9 0 O 0 N v b H V t b j E z O T g m c X V v d D s s J n F 1 b 3 Q 7 Q 2 9 s d W 1 u M T M 5 O S Z x d W 9 0 O y w m c X V v d D t D b 2 x 1 b W 4 x N D A w J n F 1 b 3 Q 7 L C Z x d W 9 0 O 0 N v b H V t b j E 0 M D E m c X V v d D s s J n F 1 b 3 Q 7 Q 2 9 s d W 1 u M T Q w M i Z x d W 9 0 O y w m c X V v d D t D b 2 x 1 b W 4 x N D A z J n F 1 b 3 Q 7 L C Z x d W 9 0 O 0 N v b H V t b j E 0 M D Q m c X V v d D s s J n F 1 b 3 Q 7 Q 2 9 s d W 1 u M T Q w N S Z x d W 9 0 O y w m c X V v d D t D b 2 x 1 b W 4 x N D A 2 J n F 1 b 3 Q 7 L C Z x d W 9 0 O 0 N v b H V t b j E 0 M D c m c X V v d D s s J n F 1 b 3 Q 7 Q 2 9 s d W 1 u M T Q w O C Z x d W 9 0 O y w m c X V v d D t D b 2 x 1 b W 4 x N D A 5 J n F 1 b 3 Q 7 L C Z x d W 9 0 O 0 N v b H V t b j E 0 M T A m c X V v d D s s J n F 1 b 3 Q 7 Q 2 9 s d W 1 u M T Q x M S Z x d W 9 0 O y w m c X V v d D t D b 2 x 1 b W 4 x N D E y J n F 1 b 3 Q 7 L C Z x d W 9 0 O 0 N v b H V t b j E 0 M T M m c X V v d D s s J n F 1 b 3 Q 7 Q 2 9 s d W 1 u M T Q x N C Z x d W 9 0 O y w m c X V v d D t D b 2 x 1 b W 4 x N D E 1 J n F 1 b 3 Q 7 L C Z x d W 9 0 O 0 N v b H V t b j E 0 M T Y m c X V v d D s s J n F 1 b 3 Q 7 Q 2 9 s d W 1 u M T Q x N y Z x d W 9 0 O y w m c X V v d D t D b 2 x 1 b W 4 x N D E 4 J n F 1 b 3 Q 7 L C Z x d W 9 0 O 0 N v b H V t b j E 0 M T k m c X V v d D s s J n F 1 b 3 Q 7 Q 2 9 s d W 1 u M T Q y M C Z x d W 9 0 O y w m c X V v d D t D b 2 x 1 b W 4 x N D I x J n F 1 b 3 Q 7 L C Z x d W 9 0 O 0 N v b H V t b j E 0 M j I m c X V v d D s s J n F 1 b 3 Q 7 Q 2 9 s d W 1 u M T Q y M y Z x d W 9 0 O y w m c X V v d D t D b 2 x 1 b W 4 x N D I 0 J n F 1 b 3 Q 7 L C Z x d W 9 0 O 0 N v b H V t b j E 0 M j U m c X V v d D s s J n F 1 b 3 Q 7 Q 2 9 s d W 1 u M T Q y N i Z x d W 9 0 O y w m c X V v d D t D b 2 x 1 b W 4 x N D I 3 J n F 1 b 3 Q 7 L C Z x d W 9 0 O 0 N v b H V t b j E 0 M j g m c X V v d D s s J n F 1 b 3 Q 7 Q 2 9 s d W 1 u M T Q y O S Z x d W 9 0 O y w m c X V v d D t D b 2 x 1 b W 4 x N D M w J n F 1 b 3 Q 7 L C Z x d W 9 0 O 0 N v b H V t b j E 0 M z E m c X V v d D s s J n F 1 b 3 Q 7 Q 2 9 s d W 1 u M T Q z M i Z x d W 9 0 O y w m c X V v d D t D b 2 x 1 b W 4 x N D M z J n F 1 b 3 Q 7 L C Z x d W 9 0 O 0 N v b H V t b j E 0 M z Q m c X V v d D s s J n F 1 b 3 Q 7 Q 2 9 s d W 1 u M T Q z N S Z x d W 9 0 O y w m c X V v d D t D b 2 x 1 b W 4 x N D M 2 J n F 1 b 3 Q 7 L C Z x d W 9 0 O 0 N v b H V t b j E 0 M z c m c X V v d D s s J n F 1 b 3 Q 7 Q 2 9 s d W 1 u M T Q z O C Z x d W 9 0 O y w m c X V v d D t D b 2 x 1 b W 4 x N D M 5 J n F 1 b 3 Q 7 L C Z x d W 9 0 O 0 N v b H V t b j E 0 N D A m c X V v d D s s J n F 1 b 3 Q 7 Q 2 9 s d W 1 u M T Q 0 M S Z x d W 9 0 O y w m c X V v d D t D b 2 x 1 b W 4 x N D Q y J n F 1 b 3 Q 7 L C Z x d W 9 0 O 0 N v b H V t b j E 0 N D M m c X V v d D s s J n F 1 b 3 Q 7 Q 2 9 s d W 1 u M T Q 0 N C Z x d W 9 0 O y w m c X V v d D t D b 2 x 1 b W 4 x N D Q 1 J n F 1 b 3 Q 7 L C Z x d W 9 0 O 0 N v b H V t b j E 0 N D Y m c X V v d D s s J n F 1 b 3 Q 7 Q 2 9 s d W 1 u M T Q 0 N y Z x d W 9 0 O y w m c X V v d D t D b 2 x 1 b W 4 x N D Q 4 J n F 1 b 3 Q 7 L C Z x d W 9 0 O 0 N v b H V t b j E 0 N D k m c X V v d D s s J n F 1 b 3 Q 7 Q 2 9 s d W 1 u M T Q 1 M C Z x d W 9 0 O y w m c X V v d D t D b 2 x 1 b W 4 x N D U x J n F 1 b 3 Q 7 L C Z x d W 9 0 O 0 N v b H V t b j E 0 N T I m c X V v d D s s J n F 1 b 3 Q 7 Q 2 9 s d W 1 u M T Q 1 M y Z x d W 9 0 O y w m c X V v d D t D b 2 x 1 b W 4 x N D U 0 J n F 1 b 3 Q 7 L C Z x d W 9 0 O 0 N v b H V t b j E 0 N T U m c X V v d D s s J n F 1 b 3 Q 7 Q 2 9 s d W 1 u M T Q 1 N i Z x d W 9 0 O y w m c X V v d D t D b 2 x 1 b W 4 x N D U 3 J n F 1 b 3 Q 7 L C Z x d W 9 0 O 0 N v b H V t b j E 0 N T g m c X V v d D s s J n F 1 b 3 Q 7 Q 2 9 s d W 1 u M T Q 1 O S Z x d W 9 0 O y w m c X V v d D t D b 2 x 1 b W 4 x N D Y w J n F 1 b 3 Q 7 L C Z x d W 9 0 O 0 N v b H V t b j E 0 N j E m c X V v d D s s J n F 1 b 3 Q 7 Q 2 9 s d W 1 u M T Q 2 M i Z x d W 9 0 O y w m c X V v d D t D b 2 x 1 b W 4 x N D Y z J n F 1 b 3 Q 7 L C Z x d W 9 0 O 0 N v b H V t b j E 0 N j Q m c X V v d D s s J n F 1 b 3 Q 7 Q 2 9 s d W 1 u M T Q 2 N S Z x d W 9 0 O y w m c X V v d D t D b 2 x 1 b W 4 x N D Y 2 J n F 1 b 3 Q 7 L C Z x d W 9 0 O 0 N v b H V t b j E 0 N j c m c X V v d D s s J n F 1 b 3 Q 7 Q 2 9 s d W 1 u M T Q 2 O C Z x d W 9 0 O y w m c X V v d D t D b 2 x 1 b W 4 x N D Y 5 J n F 1 b 3 Q 7 L C Z x d W 9 0 O 0 N v b H V t b j E 0 N z A m c X V v d D s s J n F 1 b 3 Q 7 Q 2 9 s d W 1 u M T Q 3 M S Z x d W 9 0 O y w m c X V v d D t D b 2 x 1 b W 4 x N D c y J n F 1 b 3 Q 7 L C Z x d W 9 0 O 0 N v b H V t b j E 0 N z M m c X V v d D s s J n F 1 b 3 Q 7 Q 2 9 s d W 1 u M T Q 3 N C Z x d W 9 0 O y w m c X V v d D t D b 2 x 1 b W 4 x N D c 1 J n F 1 b 3 Q 7 L C Z x d W 9 0 O 0 N v b H V t b j E 0 N z Y m c X V v d D s s J n F 1 b 3 Q 7 Q 2 9 s d W 1 u M T Q 3 N y Z x d W 9 0 O y w m c X V v d D t D b 2 x 1 b W 4 x N D c 4 J n F 1 b 3 Q 7 L C Z x d W 9 0 O 0 N v b H V t b j E 0 N z k m c X V v d D s s J n F 1 b 3 Q 7 Q 2 9 s d W 1 u M T Q 4 M C Z x d W 9 0 O y w m c X V v d D t D b 2 x 1 b W 4 x N D g x J n F 1 b 3 Q 7 L C Z x d W 9 0 O 0 N v b H V t b j E 0 O D I m c X V v d D s s J n F 1 b 3 Q 7 Q 2 9 s d W 1 u M T Q 4 M y Z x d W 9 0 O y w m c X V v d D t D b 2 x 1 b W 4 x N D g 0 J n F 1 b 3 Q 7 L C Z x d W 9 0 O 0 N v b H V t b j E 0 O D U m c X V v d D s s J n F 1 b 3 Q 7 Q 2 9 s d W 1 u M T Q 4 N i Z x d W 9 0 O y w m c X V v d D t D b 2 x 1 b W 4 x N D g 3 J n F 1 b 3 Q 7 L C Z x d W 9 0 O 0 N v b H V t b j E 0 O D g m c X V v d D s s J n F 1 b 3 Q 7 Q 2 9 s d W 1 u M T Q 4 O S Z x d W 9 0 O y w m c X V v d D t D b 2 x 1 b W 4 x N D k w J n F 1 b 3 Q 7 L C Z x d W 9 0 O 0 N v b H V t b j E 0 O T E m c X V v d D s s J n F 1 b 3 Q 7 Q 2 9 s d W 1 u M T Q 5 M i Z x d W 9 0 O y w m c X V v d D t D b 2 x 1 b W 4 x N D k z J n F 1 b 3 Q 7 L C Z x d W 9 0 O 0 N v b H V t b j E 0 O T Q m c X V v d D s s J n F 1 b 3 Q 7 Q 2 9 s d W 1 u M T Q 5 N S Z x d W 9 0 O y w m c X V v d D t D b 2 x 1 b W 4 x N D k 2 J n F 1 b 3 Q 7 L C Z x d W 9 0 O 0 N v b H V t b j E 0 O T c m c X V v d D s s J n F 1 b 3 Q 7 Q 2 9 s d W 1 u M T Q 5 O C Z x d W 9 0 O y w m c X V v d D t D b 2 x 1 b W 4 x N D k 5 J n F 1 b 3 Q 7 L C Z x d W 9 0 O 0 N v b H V t b j E 1 M D A m c X V v d D s s J n F 1 b 3 Q 7 Q 2 9 s d W 1 u M T U w M S Z x d W 9 0 O y w m c X V v d D t D b 2 x 1 b W 4 x N T A y J n F 1 b 3 Q 7 L C Z x d W 9 0 O 0 N v b H V t b j E 1 M D M m c X V v d D s s J n F 1 b 3 Q 7 Q 2 9 s d W 1 u M T U w N C Z x d W 9 0 O y w m c X V v d D t D b 2 x 1 b W 4 x N T A 1 J n F 1 b 3 Q 7 L C Z x d W 9 0 O 0 N v b H V t b j E 1 M D Y m c X V v d D s s J n F 1 b 3 Q 7 Q 2 9 s d W 1 u M T U w N y Z x d W 9 0 O y w m c X V v d D t D b 2 x 1 b W 4 x N T A 4 J n F 1 b 3 Q 7 L C Z x d W 9 0 O 0 N v b H V t b j E 1 M D k m c X V v d D s s J n F 1 b 3 Q 7 Q 2 9 s d W 1 u M T U x M C Z x d W 9 0 O y w m c X V v d D t D b 2 x 1 b W 4 x N T E x J n F 1 b 3 Q 7 L C Z x d W 9 0 O 0 N v b H V t b j E 1 M T I m c X V v d D s s J n F 1 b 3 Q 7 Q 2 9 s d W 1 u M T U x M y Z x d W 9 0 O y w m c X V v d D t D b 2 x 1 b W 4 x N T E 0 J n F 1 b 3 Q 7 L C Z x d W 9 0 O 0 N v b H V t b j E 1 M T U m c X V v d D s s J n F 1 b 3 Q 7 Q 2 9 s d W 1 u M T U x N i Z x d W 9 0 O y w m c X V v d D t D b 2 x 1 b W 4 x N T E 3 J n F 1 b 3 Q 7 L C Z x d W 9 0 O 0 N v b H V t b j E 1 M T g m c X V v d D s s J n F 1 b 3 Q 7 Q 2 9 s d W 1 u M T U x O S Z x d W 9 0 O y w m c X V v d D t D b 2 x 1 b W 4 x N T I w J n F 1 b 3 Q 7 L C Z x d W 9 0 O 0 N v b H V t b j E 1 M j E m c X V v d D s s J n F 1 b 3 Q 7 Q 2 9 s d W 1 u M T U y M i Z x d W 9 0 O y w m c X V v d D t D b 2 x 1 b W 4 x N T I z J n F 1 b 3 Q 7 L C Z x d W 9 0 O 0 N v b H V t b j E 1 M j Q m c X V v d D s s J n F 1 b 3 Q 7 Q 2 9 s d W 1 u M T U y N S Z x d W 9 0 O y w m c X V v d D t D b 2 x 1 b W 4 x N T I 2 J n F 1 b 3 Q 7 L C Z x d W 9 0 O 0 N v b H V t b j E 1 M j c m c X V v d D s s J n F 1 b 3 Q 7 Q 2 9 s d W 1 u M T U y O C Z x d W 9 0 O y w m c X V v d D t D b 2 x 1 b W 4 x N T I 5 J n F 1 b 3 Q 7 L C Z x d W 9 0 O 0 N v b H V t b j E 1 M z A m c X V v d D s s J n F 1 b 3 Q 7 Q 2 9 s d W 1 u M T U z M S Z x d W 9 0 O y w m c X V v d D t D b 2 x 1 b W 4 x N T M y J n F 1 b 3 Q 7 L C Z x d W 9 0 O 0 N v b H V t b j E 1 M z M m c X V v d D s s J n F 1 b 3 Q 7 Q 2 9 s d W 1 u M T U z N C Z x d W 9 0 O y w m c X V v d D t D b 2 x 1 b W 4 x N T M 1 J n F 1 b 3 Q 7 L C Z x d W 9 0 O 0 N v b H V t b j E 1 M z Y m c X V v d D s s J n F 1 b 3 Q 7 Q 2 9 s d W 1 u M T U z N y Z x d W 9 0 O y w m c X V v d D t D b 2 x 1 b W 4 x N T M 4 J n F 1 b 3 Q 7 L C Z x d W 9 0 O 0 N v b H V t b j E 1 M z k m c X V v d D s s J n F 1 b 3 Q 7 Q 2 9 s d W 1 u M T U 0 M C Z x d W 9 0 O y w m c X V v d D t D b 2 x 1 b W 4 x N T Q x J n F 1 b 3 Q 7 L C Z x d W 9 0 O 0 N v b H V t b j E 1 N D I m c X V v d D s s J n F 1 b 3 Q 7 Q 2 9 s d W 1 u M T U 0 M y Z x d W 9 0 O y w m c X V v d D t D b 2 x 1 b W 4 x N T Q 0 J n F 1 b 3 Q 7 L C Z x d W 9 0 O 0 N v b H V t b j E 1 N D U m c X V v d D s s J n F 1 b 3 Q 7 Q 2 9 s d W 1 u M T U 0 N i Z x d W 9 0 O y w m c X V v d D t D b 2 x 1 b W 4 x N T Q 3 J n F 1 b 3 Q 7 L C Z x d W 9 0 O 0 N v b H V t b j E 1 N D g m c X V v d D s s J n F 1 b 3 Q 7 Q 2 9 s d W 1 u M T U 0 O S Z x d W 9 0 O y w m c X V v d D t D b 2 x 1 b W 4 x N T U w J n F 1 b 3 Q 7 L C Z x d W 9 0 O 0 N v b H V t b j E 1 N T E m c X V v d D s s J n F 1 b 3 Q 7 Q 2 9 s d W 1 u M T U 1 M i Z x d W 9 0 O y w m c X V v d D t D b 2 x 1 b W 4 x N T U z J n F 1 b 3 Q 7 L C Z x d W 9 0 O 0 N v b H V t b j E 1 N T Q m c X V v d D s s J n F 1 b 3 Q 7 Q 2 9 s d W 1 u M T U 1 N S Z x d W 9 0 O y w m c X V v d D t D b 2 x 1 b W 4 x N T U 2 J n F 1 b 3 Q 7 L C Z x d W 9 0 O 0 N v b H V t b j E 1 N T c m c X V v d D s s J n F 1 b 3 Q 7 Q 2 9 s d W 1 u M T U 1 O C Z x d W 9 0 O y w m c X V v d D t D b 2 x 1 b W 4 x N T U 5 J n F 1 b 3 Q 7 L C Z x d W 9 0 O 0 N v b H V t b j E 1 N j A m c X V v d D s s J n F 1 b 3 Q 7 Q 2 9 s d W 1 u M T U 2 M S Z x d W 9 0 O y w m c X V v d D t D b 2 x 1 b W 4 x N T Y y J n F 1 b 3 Q 7 L C Z x d W 9 0 O 0 N v b H V t b j E 1 N j M m c X V v d D s s J n F 1 b 3 Q 7 Q 2 9 s d W 1 u M T U 2 N C Z x d W 9 0 O y w m c X V v d D t D b 2 x 1 b W 4 x N T Y 1 J n F 1 b 3 Q 7 L C Z x d W 9 0 O 0 N v b H V t b j E 1 N j Y m c X V v d D s s J n F 1 b 3 Q 7 Q 2 9 s d W 1 u M T U 2 N y Z x d W 9 0 O y w m c X V v d D t D b 2 x 1 b W 4 x N T Y 4 J n F 1 b 3 Q 7 L C Z x d W 9 0 O 0 N v b H V t b j E 1 N j k m c X V v d D s s J n F 1 b 3 Q 7 Q 2 9 s d W 1 u M T U 3 M C Z x d W 9 0 O y w m c X V v d D t D b 2 x 1 b W 4 x N T c x J n F 1 b 3 Q 7 L C Z x d W 9 0 O 0 N v b H V t b j E 1 N z I m c X V v d D s s J n F 1 b 3 Q 7 Q 2 9 s d W 1 u M T U 3 M y Z x d W 9 0 O y w m c X V v d D t D b 2 x 1 b W 4 x N T c 0 J n F 1 b 3 Q 7 L C Z x d W 9 0 O 0 N v b H V t b j E 1 N z U m c X V v d D s s J n F 1 b 3 Q 7 Q 2 9 s d W 1 u M T U 3 N i Z x d W 9 0 O y w m c X V v d D t D b 2 x 1 b W 4 x N T c 3 J n F 1 b 3 Q 7 L C Z x d W 9 0 O 0 N v b H V t b j E 1 N z g m c X V v d D s s J n F 1 b 3 Q 7 Q 2 9 s d W 1 u M T U 3 O S Z x d W 9 0 O y w m c X V v d D t D b 2 x 1 b W 4 x N T g w J n F 1 b 3 Q 7 L C Z x d W 9 0 O 0 N v b H V t b j E 1 O D E m c X V v d D s s J n F 1 b 3 Q 7 Q 2 9 s d W 1 u M T U 4 M i Z x d W 9 0 O y w m c X V v d D t D b 2 x 1 b W 4 x N T g z J n F 1 b 3 Q 7 L C Z x d W 9 0 O 0 N v b H V t b j E 1 O D Q m c X V v d D s s J n F 1 b 3 Q 7 Q 2 9 s d W 1 u M T U 4 N S Z x d W 9 0 O y w m c X V v d D t D b 2 x 1 b W 4 x N T g 2 J n F 1 b 3 Q 7 L C Z x d W 9 0 O 0 N v b H V t b j E 1 O D c m c X V v d D s s J n F 1 b 3 Q 7 Q 2 9 s d W 1 u M T U 4 O C Z x d W 9 0 O y w m c X V v d D t D b 2 x 1 b W 4 x N T g 5 J n F 1 b 3 Q 7 L C Z x d W 9 0 O 0 N v b H V t b j E 1 O T A m c X V v d D s s J n F 1 b 3 Q 7 Q 2 9 s d W 1 u M T U 5 M S Z x d W 9 0 O y w m c X V v d D t D b 2 x 1 b W 4 x N T k y J n F 1 b 3 Q 7 L C Z x d W 9 0 O 0 N v b H V t b j E 1 O T M m c X V v d D s s J n F 1 b 3 Q 7 Q 2 9 s d W 1 u M T U 5 N C Z x d W 9 0 O y w m c X V v d D t D b 2 x 1 b W 4 x N T k 1 J n F 1 b 3 Q 7 L C Z x d W 9 0 O 0 N v b H V t b j E 1 O T Y m c X V v d D s s J n F 1 b 3 Q 7 Q 2 9 s d W 1 u M T U 5 N y Z x d W 9 0 O y w m c X V v d D t D b 2 x 1 b W 4 x N T k 4 J n F 1 b 3 Q 7 L C Z x d W 9 0 O 0 N v b H V t b j E 1 O T k m c X V v d D s s J n F 1 b 3 Q 7 Q 2 9 s d W 1 u M T Y w M C Z x d W 9 0 O y w m c X V v d D t D b 2 x 1 b W 4 x N j A x J n F 1 b 3 Q 7 L C Z x d W 9 0 O 0 N v b H V t b j E 2 M D I m c X V v d D s s J n F 1 b 3 Q 7 Q 2 9 s d W 1 u M T Y w M y Z x d W 9 0 O y w m c X V v d D t D b 2 x 1 b W 4 x N j A 0 J n F 1 b 3 Q 7 L C Z x d W 9 0 O 0 N v b H V t b j E 2 M D U m c X V v d D s s J n F 1 b 3 Q 7 Q 2 9 s d W 1 u M T Y w N i Z x d W 9 0 O y w m c X V v d D t D b 2 x 1 b W 4 x N j A 3 J n F 1 b 3 Q 7 L C Z x d W 9 0 O 0 N v b H V t b j E 2 M D g m c X V v d D s s J n F 1 b 3 Q 7 Q 2 9 s d W 1 u M T Y w O S Z x d W 9 0 O y w m c X V v d D t D b 2 x 1 b W 4 x N j E w J n F 1 b 3 Q 7 L C Z x d W 9 0 O 0 N v b H V t b j E 2 M T E m c X V v d D s s J n F 1 b 3 Q 7 Q 2 9 s d W 1 u M T Y x M i Z x d W 9 0 O y w m c X V v d D t D b 2 x 1 b W 4 x N j E z J n F 1 b 3 Q 7 L C Z x d W 9 0 O 0 N v b H V t b j E 2 M T Q m c X V v d D s s J n F 1 b 3 Q 7 Q 2 9 s d W 1 u M T Y x N S Z x d W 9 0 O y w m c X V v d D t D b 2 x 1 b W 4 x N j E 2 J n F 1 b 3 Q 7 L C Z x d W 9 0 O 0 N v b H V t b j E 2 M T c m c X V v d D s s J n F 1 b 3 Q 7 Q 2 9 s d W 1 u M T Y x O C Z x d W 9 0 O y w m c X V v d D t D b 2 x 1 b W 4 x N j E 5 J n F 1 b 3 Q 7 L C Z x d W 9 0 O 0 N v b H V t b j E 2 M j A m c X V v d D s s J n F 1 b 3 Q 7 Q 2 9 s d W 1 u M T Y y M S Z x d W 9 0 O y w m c X V v d D t D b 2 x 1 b W 4 x N j I y J n F 1 b 3 Q 7 L C Z x d W 9 0 O 0 N v b H V t b j E 2 M j M m c X V v d D s s J n F 1 b 3 Q 7 Q 2 9 s d W 1 u M T Y y N C Z x d W 9 0 O y w m c X V v d D t D b 2 x 1 b W 4 x N j I 1 J n F 1 b 3 Q 7 L C Z x d W 9 0 O 0 N v b H V t b j E 2 M j Y m c X V v d D s s J n F 1 b 3 Q 7 Q 2 9 s d W 1 u M T Y y N y Z x d W 9 0 O y w m c X V v d D t D b 2 x 1 b W 4 x N j I 4 J n F 1 b 3 Q 7 L C Z x d W 9 0 O 0 N v b H V t b j E 2 M j k m c X V v d D s s J n F 1 b 3 Q 7 Q 2 9 s d W 1 u M T Y z M C Z x d W 9 0 O y w m c X V v d D t D b 2 x 1 b W 4 x N j M x J n F 1 b 3 Q 7 L C Z x d W 9 0 O 0 N v b H V t b j E 2 M z I m c X V v d D s s J n F 1 b 3 Q 7 Q 2 9 s d W 1 u M T Y z M y Z x d W 9 0 O y w m c X V v d D t D b 2 x 1 b W 4 x N j M 0 J n F 1 b 3 Q 7 L C Z x d W 9 0 O 0 N v b H V t b j E 2 M z U m c X V v d D s s J n F 1 b 3 Q 7 Q 2 9 s d W 1 u M T Y z N i Z x d W 9 0 O y w m c X V v d D t D b 2 x 1 b W 4 x N j M 3 J n F 1 b 3 Q 7 L C Z x d W 9 0 O 0 N v b H V t b j E 2 M z g m c X V v d D s s J n F 1 b 3 Q 7 Q 2 9 s d W 1 u M T Y z O S Z x d W 9 0 O y w m c X V v d D t D b 2 x 1 b W 4 x N j Q w J n F 1 b 3 Q 7 L C Z x d W 9 0 O 0 N v b H V t b j E 2 N D E m c X V v d D s s J n F 1 b 3 Q 7 Q 2 9 s d W 1 u M T Y 0 M i Z x d W 9 0 O y w m c X V v d D t D b 2 x 1 b W 4 x N j Q z J n F 1 b 3 Q 7 L C Z x d W 9 0 O 0 N v b H V t b j E 2 N D Q m c X V v d D s s J n F 1 b 3 Q 7 Q 2 9 s d W 1 u M T Y 0 N S Z x d W 9 0 O y w m c X V v d D t D b 2 x 1 b W 4 x N j Q 2 J n F 1 b 3 Q 7 L C Z x d W 9 0 O 0 N v b H V t b j E 2 N D c m c X V v d D s s J n F 1 b 3 Q 7 Q 2 9 s d W 1 u M T Y 0 O C Z x d W 9 0 O y w m c X V v d D t D b 2 x 1 b W 4 x N j Q 5 J n F 1 b 3 Q 7 L C Z x d W 9 0 O 0 N v b H V t b j E 2 N T A m c X V v d D s s J n F 1 b 3 Q 7 Q 2 9 s d W 1 u M T Y 1 M S Z x d W 9 0 O y w m c X V v d D t D b 2 x 1 b W 4 x N j U y J n F 1 b 3 Q 7 L C Z x d W 9 0 O 0 N v b H V t b j E 2 N T M m c X V v d D s s J n F 1 b 3 Q 7 Q 2 9 s d W 1 u M T Y 1 N C Z x d W 9 0 O y w m c X V v d D t D b 2 x 1 b W 4 x N j U 1 J n F 1 b 3 Q 7 L C Z x d W 9 0 O 0 N v b H V t b j E 2 N T Y m c X V v d D s s J n F 1 b 3 Q 7 Q 2 9 s d W 1 u M T Y 1 N y Z x d W 9 0 O y w m c X V v d D t D b 2 x 1 b W 4 x N j U 4 J n F 1 b 3 Q 7 L C Z x d W 9 0 O 0 N v b H V t b j E 2 N T k m c X V v d D s s J n F 1 b 3 Q 7 Q 2 9 s d W 1 u M T Y 2 M C Z x d W 9 0 O y w m c X V v d D t D b 2 x 1 b W 4 x N j Y x J n F 1 b 3 Q 7 L C Z x d W 9 0 O 0 N v b H V t b j E 2 N j I m c X V v d D s s J n F 1 b 3 Q 7 Q 2 9 s d W 1 u M T Y 2 M y Z x d W 9 0 O y w m c X V v d D t D b 2 x 1 b W 4 x N j Y 0 J n F 1 b 3 Q 7 L C Z x d W 9 0 O 0 N v b H V t b j E 2 N j U m c X V v d D s s J n F 1 b 3 Q 7 Q 2 9 s d W 1 u M T Y 2 N i Z x d W 9 0 O y w m c X V v d D t D b 2 x 1 b W 4 x N j Y 3 J n F 1 b 3 Q 7 L C Z x d W 9 0 O 0 N v b H V t b j E 2 N j g m c X V v d D s s J n F 1 b 3 Q 7 Q 2 9 s d W 1 u M T Y 2 O S Z x d W 9 0 O y w m c X V v d D t D b 2 x 1 b W 4 x N j c w J n F 1 b 3 Q 7 L C Z x d W 9 0 O 0 N v b H V t b j E 2 N z E m c X V v d D s s J n F 1 b 3 Q 7 Q 2 9 s d W 1 u M T Y 3 M i Z x d W 9 0 O y w m c X V v d D t D b 2 x 1 b W 4 x N j c z J n F 1 b 3 Q 7 L C Z x d W 9 0 O 0 N v b H V t b j E 2 N z Q m c X V v d D s s J n F 1 b 3 Q 7 Q 2 9 s d W 1 u M T Y 3 N S Z x d W 9 0 O y w m c X V v d D t D b 2 x 1 b W 4 x N j c 2 J n F 1 b 3 Q 7 L C Z x d W 9 0 O 0 N v b H V t b j E 2 N z c m c X V v d D s s J n F 1 b 3 Q 7 Q 2 9 s d W 1 u M T Y 3 O C Z x d W 9 0 O y w m c X V v d D t D b 2 x 1 b W 4 x N j c 5 J n F 1 b 3 Q 7 L C Z x d W 9 0 O 0 N v b H V t b j E 2 O D A m c X V v d D s s J n F 1 b 3 Q 7 Q 2 9 s d W 1 u M T Y 4 M S Z x d W 9 0 O y w m c X V v d D t D b 2 x 1 b W 4 x N j g y J n F 1 b 3 Q 7 L C Z x d W 9 0 O 0 N v b H V t b j E 2 O D M m c X V v d D s s J n F 1 b 3 Q 7 Q 2 9 s d W 1 u M T Y 4 N C Z x d W 9 0 O y w m c X V v d D t D b 2 x 1 b W 4 x N j g 1 J n F 1 b 3 Q 7 L C Z x d W 9 0 O 0 N v b H V t b j E 2 O D Y m c X V v d D s s J n F 1 b 3 Q 7 Q 2 9 s d W 1 u M T Y 4 N y Z x d W 9 0 O y w m c X V v d D t D b 2 x 1 b W 4 x N j g 4 J n F 1 b 3 Q 7 L C Z x d W 9 0 O 0 N v b H V t b j E 2 O D k m c X V v d D s s J n F 1 b 3 Q 7 Q 2 9 s d W 1 u M T Y 5 M C Z x d W 9 0 O y w m c X V v d D t D b 2 x 1 b W 4 x N j k x J n F 1 b 3 Q 7 L C Z x d W 9 0 O 0 N v b H V t b j E 2 O T I m c X V v d D s s J n F 1 b 3 Q 7 Q 2 9 s d W 1 u M T Y 5 M y Z x d W 9 0 O y w m c X V v d D t D b 2 x 1 b W 4 x N j k 0 J n F 1 b 3 Q 7 L C Z x d W 9 0 O 0 N v b H V t b j E 2 O T U m c X V v d D s s J n F 1 b 3 Q 7 Q 2 9 s d W 1 u M T Y 5 N i Z x d W 9 0 O y w m c X V v d D t D b 2 x 1 b W 4 x N j k 3 J n F 1 b 3 Q 7 L C Z x d W 9 0 O 0 N v b H V t b j E 2 O T g m c X V v d D s s J n F 1 b 3 Q 7 Q 2 9 s d W 1 u M T Y 5 O S Z x d W 9 0 O y w m c X V v d D t D b 2 x 1 b W 4 x N z A w J n F 1 b 3 Q 7 L C Z x d W 9 0 O 0 N v b H V t b j E 3 M D E m c X V v d D s s J n F 1 b 3 Q 7 Q 2 9 s d W 1 u M T c w M i Z x d W 9 0 O y w m c X V v d D t D b 2 x 1 b W 4 x N z A z J n F 1 b 3 Q 7 L C Z x d W 9 0 O 0 N v b H V t b j E 3 M D Q m c X V v d D s s J n F 1 b 3 Q 7 Q 2 9 s d W 1 u M T c w N S Z x d W 9 0 O y w m c X V v d D t D b 2 x 1 b W 4 x N z A 2 J n F 1 b 3 Q 7 L C Z x d W 9 0 O 0 N v b H V t b j E 3 M D c m c X V v d D s s J n F 1 b 3 Q 7 Q 2 9 s d W 1 u M T c w O C Z x d W 9 0 O y w m c X V v d D t D b 2 x 1 b W 4 x N z A 5 J n F 1 b 3 Q 7 L C Z x d W 9 0 O 0 N v b H V t b j E 3 M T A m c X V v d D s s J n F 1 b 3 Q 7 Q 2 9 s d W 1 u M T c x M S Z x d W 9 0 O y w m c X V v d D t D b 2 x 1 b W 4 x N z E y J n F 1 b 3 Q 7 L C Z x d W 9 0 O 0 N v b H V t b j E 3 M T M m c X V v d D s s J n F 1 b 3 Q 7 Q 2 9 s d W 1 u M T c x N C Z x d W 9 0 O y w m c X V v d D t D b 2 x 1 b W 4 x N z E 1 J n F 1 b 3 Q 7 L C Z x d W 9 0 O 0 N v b H V t b j E 3 M T Y m c X V v d D s s J n F 1 b 3 Q 7 Q 2 9 s d W 1 u M T c x N y Z x d W 9 0 O y w m c X V v d D t D b 2 x 1 b W 4 x N z E 4 J n F 1 b 3 Q 7 L C Z x d W 9 0 O 0 N v b H V t b j E 3 M T k m c X V v d D s s J n F 1 b 3 Q 7 Q 2 9 s d W 1 u M T c y M C Z x d W 9 0 O y w m c X V v d D t D b 2 x 1 b W 4 x N z I x J n F 1 b 3 Q 7 L C Z x d W 9 0 O 0 N v b H V t b j E 3 M j I m c X V v d D s s J n F 1 b 3 Q 7 Q 2 9 s d W 1 u M T c y M y Z x d W 9 0 O y w m c X V v d D t D b 2 x 1 b W 4 x N z I 0 J n F 1 b 3 Q 7 L C Z x d W 9 0 O 0 N v b H V t b j E 3 M j U m c X V v d D s s J n F 1 b 3 Q 7 Q 2 9 s d W 1 u M T c y N i Z x d W 9 0 O y w m c X V v d D t D b 2 x 1 b W 4 x N z I 3 J n F 1 b 3 Q 7 L C Z x d W 9 0 O 0 N v b H V t b j E 3 M j g m c X V v d D s s J n F 1 b 3 Q 7 Q 2 9 s d W 1 u M T c y O S Z x d W 9 0 O y w m c X V v d D t D b 2 x 1 b W 4 x N z M w J n F 1 b 3 Q 7 L C Z x d W 9 0 O 0 N v b H V t b j E 3 M z E m c X V v d D s s J n F 1 b 3 Q 7 Q 2 9 s d W 1 u M T c z M i Z x d W 9 0 O y w m c X V v d D t D b 2 x 1 b W 4 x N z M z J n F 1 b 3 Q 7 L C Z x d W 9 0 O 0 N v b H V t b j E 3 M z Q m c X V v d D s s J n F 1 b 3 Q 7 Q 2 9 s d W 1 u M T c z N S Z x d W 9 0 O y w m c X V v d D t D b 2 x 1 b W 4 x N z M 2 J n F 1 b 3 Q 7 L C Z x d W 9 0 O 0 N v b H V t b j E 3 M z c m c X V v d D s s J n F 1 b 3 Q 7 Q 2 9 s d W 1 u M T c z O C Z x d W 9 0 O y w m c X V v d D t D b 2 x 1 b W 4 x N z M 5 J n F 1 b 3 Q 7 L C Z x d W 9 0 O 0 N v b H V t b j E 3 N D A m c X V v d D s s J n F 1 b 3 Q 7 Q 2 9 s d W 1 u M T c 0 M S Z x d W 9 0 O y w m c X V v d D t D b 2 x 1 b W 4 x N z Q y J n F 1 b 3 Q 7 L C Z x d W 9 0 O 0 N v b H V t b j E 3 N D M m c X V v d D s s J n F 1 b 3 Q 7 Q 2 9 s d W 1 u M T c 0 N C Z x d W 9 0 O y w m c X V v d D t D b 2 x 1 b W 4 x N z Q 1 J n F 1 b 3 Q 7 L C Z x d W 9 0 O 0 N v b H V t b j E 3 N D Y m c X V v d D s s J n F 1 b 3 Q 7 Q 2 9 s d W 1 u M T c 0 N y Z x d W 9 0 O y w m c X V v d D t D b 2 x 1 b W 4 x N z Q 4 J n F 1 b 3 Q 7 L C Z x d W 9 0 O 0 N v b H V t b j E 3 N D k m c X V v d D s s J n F 1 b 3 Q 7 Q 2 9 s d W 1 u M T c 1 M C Z x d W 9 0 O y w m c X V v d D t D b 2 x 1 b W 4 x N z U x J n F 1 b 3 Q 7 L C Z x d W 9 0 O 0 N v b H V t b j E 3 N T I m c X V v d D s s J n F 1 b 3 Q 7 Q 2 9 s d W 1 u M T c 1 M y Z x d W 9 0 O y w m c X V v d D t D b 2 x 1 b W 4 x N z U 0 J n F 1 b 3 Q 7 L C Z x d W 9 0 O 0 N v b H V t b j E 3 N T U m c X V v d D s s J n F 1 b 3 Q 7 Q 2 9 s d W 1 u M T c 1 N i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M W Q 5 N G U x N G Q t N G Q y N C 0 0 Y j N j L T k 1 O T A t M j M 1 O G N m M W E 2 M W J m I i 8 + P E V u d H J 5 I F R 5 c G U 9 I l J l b G F 0 a W 9 u c 2 h p c E l u Z m 9 D b 2 5 0 Y W l u Z X I i I F Z h b H V l P S J z e y Z x d W 9 0 O 2 N v b H V t b k N v d W 5 0 J n F 1 b 3 Q 7 O j E 3 N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Z h c m F k Y X k g M i s z X 0 U g M T Y g M T A v Q X V 0 b 1 J l b W 9 2 Z W R D b 2 x 1 b W 5 z M S 5 7 Q 2 9 s d W 1 u M S w w f S Z x d W 9 0 O y w m c X V v d D t T Z W N 0 a W 9 u M S 9 G Y X J h Z G F 5 I D I r M 1 9 F I D E 2 I D E w L 0 F 1 d G 9 S Z W 1 v d m V k Q 2 9 s d W 1 u c z E u e 0 N v b H V t b j I s M X 0 m c X V v d D s s J n F 1 b 3 Q 7 U 2 V j d G l v b j E v R m F y Y W R h e S A y K z N f R S A x N i A x M C 9 B d X R v U m V t b 3 Z l Z E N v b H V t b n M x L n t D b 2 x 1 b W 4 z L D J 9 J n F 1 b 3 Q 7 L C Z x d W 9 0 O 1 N l Y 3 R p b 2 4 x L 0 Z h c m F k Y X k g M i s z X 0 U g M T Y g M T A v Q X V 0 b 1 J l b W 9 2 Z W R D b 2 x 1 b W 5 z M S 5 7 Q 2 9 s d W 1 u N C w z f S Z x d W 9 0 O y w m c X V v d D t T Z W N 0 a W 9 u M S 9 G Y X J h Z G F 5 I D I r M 1 9 F I D E 2 I D E w L 0 F 1 d G 9 S Z W 1 v d m V k Q 2 9 s d W 1 u c z E u e 0 N v b H V t b j U s N H 0 m c X V v d D s s J n F 1 b 3 Q 7 U 2 V j d G l v b j E v R m F y Y W R h e S A y K z N f R S A x N i A x M C 9 B d X R v U m V t b 3 Z l Z E N v b H V t b n M x L n t D b 2 x 1 b W 4 2 L D V 9 J n F 1 b 3 Q 7 L C Z x d W 9 0 O 1 N l Y 3 R p b 2 4 x L 0 Z h c m F k Y X k g M i s z X 0 U g M T Y g M T A v Q X V 0 b 1 J l b W 9 2 Z W R D b 2 x 1 b W 5 z M S 5 7 Q 2 9 s d W 1 u N y w 2 f S Z x d W 9 0 O y w m c X V v d D t T Z W N 0 a W 9 u M S 9 G Y X J h Z G F 5 I D I r M 1 9 F I D E 2 I D E w L 0 F 1 d G 9 S Z W 1 v d m V k Q 2 9 s d W 1 u c z E u e 0 N v b H V t b j g s N 3 0 m c X V v d D s s J n F 1 b 3 Q 7 U 2 V j d G l v b j E v R m F y Y W R h e S A y K z N f R S A x N i A x M C 9 B d X R v U m V t b 3 Z l Z E N v b H V t b n M x L n t D b 2 x 1 b W 4 5 L D h 9 J n F 1 b 3 Q 7 L C Z x d W 9 0 O 1 N l Y 3 R p b 2 4 x L 0 Z h c m F k Y X k g M i s z X 0 U g M T Y g M T A v Q X V 0 b 1 J l b W 9 2 Z W R D b 2 x 1 b W 5 z M S 5 7 Q 2 9 s d W 1 u M T A s O X 0 m c X V v d D s s J n F 1 b 3 Q 7 U 2 V j d G l v b j E v R m F y Y W R h e S A y K z N f R S A x N i A x M C 9 B d X R v U m V t b 3 Z l Z E N v b H V t b n M x L n t D b 2 x 1 b W 4 x M S w x M H 0 m c X V v d D s s J n F 1 b 3 Q 7 U 2 V j d G l v b j E v R m F y Y W R h e S A y K z N f R S A x N i A x M C 9 B d X R v U m V t b 3 Z l Z E N v b H V t b n M x L n t D b 2 x 1 b W 4 x M i w x M X 0 m c X V v d D s s J n F 1 b 3 Q 7 U 2 V j d G l v b j E v R m F y Y W R h e S A y K z N f R S A x N i A x M C 9 B d X R v U m V t b 3 Z l Z E N v b H V t b n M x L n t D b 2 x 1 b W 4 x M y w x M n 0 m c X V v d D s s J n F 1 b 3 Q 7 U 2 V j d G l v b j E v R m F y Y W R h e S A y K z N f R S A x N i A x M C 9 B d X R v U m V t b 3 Z l Z E N v b H V t b n M x L n t D b 2 x 1 b W 4 x N C w x M 3 0 m c X V v d D s s J n F 1 b 3 Q 7 U 2 V j d G l v b j E v R m F y Y W R h e S A y K z N f R S A x N i A x M C 9 B d X R v U m V t b 3 Z l Z E N v b H V t b n M x L n t D b 2 x 1 b W 4 x N S w x N H 0 m c X V v d D s s J n F 1 b 3 Q 7 U 2 V j d G l v b j E v R m F y Y W R h e S A y K z N f R S A x N i A x M C 9 B d X R v U m V t b 3 Z l Z E N v b H V t b n M x L n t D b 2 x 1 b W 4 x N i w x N X 0 m c X V v d D s s J n F 1 b 3 Q 7 U 2 V j d G l v b j E v R m F y Y W R h e S A y K z N f R S A x N i A x M C 9 B d X R v U m V t b 3 Z l Z E N v b H V t b n M x L n t D b 2 x 1 b W 4 x N y w x N n 0 m c X V v d D s s J n F 1 b 3 Q 7 U 2 V j d G l v b j E v R m F y Y W R h e S A y K z N f R S A x N i A x M C 9 B d X R v U m V t b 3 Z l Z E N v b H V t b n M x L n t D b 2 x 1 b W 4 x O C w x N 3 0 m c X V v d D s s J n F 1 b 3 Q 7 U 2 V j d G l v b j E v R m F y Y W R h e S A y K z N f R S A x N i A x M C 9 B d X R v U m V t b 3 Z l Z E N v b H V t b n M x L n t D b 2 x 1 b W 4 x O S w x O H 0 m c X V v d D s s J n F 1 b 3 Q 7 U 2 V j d G l v b j E v R m F y Y W R h e S A y K z N f R S A x N i A x M C 9 B d X R v U m V t b 3 Z l Z E N v b H V t b n M x L n t D b 2 x 1 b W 4 y M C w x O X 0 m c X V v d D s s J n F 1 b 3 Q 7 U 2 V j d G l v b j E v R m F y Y W R h e S A y K z N f R S A x N i A x M C 9 B d X R v U m V t b 3 Z l Z E N v b H V t b n M x L n t D b 2 x 1 b W 4 y M S w y M H 0 m c X V v d D s s J n F 1 b 3 Q 7 U 2 V j d G l v b j E v R m F y Y W R h e S A y K z N f R S A x N i A x M C 9 B d X R v U m V t b 3 Z l Z E N v b H V t b n M x L n t D b 2 x 1 b W 4 y M i w y M X 0 m c X V v d D s s J n F 1 b 3 Q 7 U 2 V j d G l v b j E v R m F y Y W R h e S A y K z N f R S A x N i A x M C 9 B d X R v U m V t b 3 Z l Z E N v b H V t b n M x L n t D b 2 x 1 b W 4 y M y w y M n 0 m c X V v d D s s J n F 1 b 3 Q 7 U 2 V j d G l v b j E v R m F y Y W R h e S A y K z N f R S A x N i A x M C 9 B d X R v U m V t b 3 Z l Z E N v b H V t b n M x L n t D b 2 x 1 b W 4 y N C w y M 3 0 m c X V v d D s s J n F 1 b 3 Q 7 U 2 V j d G l v b j E v R m F y Y W R h e S A y K z N f R S A x N i A x M C 9 B d X R v U m V t b 3 Z l Z E N v b H V t b n M x L n t D b 2 x 1 b W 4 y N S w y N H 0 m c X V v d D s s J n F 1 b 3 Q 7 U 2 V j d G l v b j E v R m F y Y W R h e S A y K z N f R S A x N i A x M C 9 B d X R v U m V t b 3 Z l Z E N v b H V t b n M x L n t D b 2 x 1 b W 4 y N i w y N X 0 m c X V v d D s s J n F 1 b 3 Q 7 U 2 V j d G l v b j E v R m F y Y W R h e S A y K z N f R S A x N i A x M C 9 B d X R v U m V t b 3 Z l Z E N v b H V t b n M x L n t D b 2 x 1 b W 4 y N y w y N n 0 m c X V v d D s s J n F 1 b 3 Q 7 U 2 V j d G l v b j E v R m F y Y W R h e S A y K z N f R S A x N i A x M C 9 B d X R v U m V t b 3 Z l Z E N v b H V t b n M x L n t D b 2 x 1 b W 4 y O C w y N 3 0 m c X V v d D s s J n F 1 b 3 Q 7 U 2 V j d G l v b j E v R m F y Y W R h e S A y K z N f R S A x N i A x M C 9 B d X R v U m V t b 3 Z l Z E N v b H V t b n M x L n t D b 2 x 1 b W 4 y O S w y O H 0 m c X V v d D s s J n F 1 b 3 Q 7 U 2 V j d G l v b j E v R m F y Y W R h e S A y K z N f R S A x N i A x M C 9 B d X R v U m V t b 3 Z l Z E N v b H V t b n M x L n t D b 2 x 1 b W 4 z M C w y O X 0 m c X V v d D s s J n F 1 b 3 Q 7 U 2 V j d G l v b j E v R m F y Y W R h e S A y K z N f R S A x N i A x M C 9 B d X R v U m V t b 3 Z l Z E N v b H V t b n M x L n t D b 2 x 1 b W 4 z M S w z M H 0 m c X V v d D s s J n F 1 b 3 Q 7 U 2 V j d G l v b j E v R m F y Y W R h e S A y K z N f R S A x N i A x M C 9 B d X R v U m V t b 3 Z l Z E N v b H V t b n M x L n t D b 2 x 1 b W 4 z M i w z M X 0 m c X V v d D s s J n F 1 b 3 Q 7 U 2 V j d G l v b j E v R m F y Y W R h e S A y K z N f R S A x N i A x M C 9 B d X R v U m V t b 3 Z l Z E N v b H V t b n M x L n t D b 2 x 1 b W 4 z M y w z M n 0 m c X V v d D s s J n F 1 b 3 Q 7 U 2 V j d G l v b j E v R m F y Y W R h e S A y K z N f R S A x N i A x M C 9 B d X R v U m V t b 3 Z l Z E N v b H V t b n M x L n t D b 2 x 1 b W 4 z N C w z M 3 0 m c X V v d D s s J n F 1 b 3 Q 7 U 2 V j d G l v b j E v R m F y Y W R h e S A y K z N f R S A x N i A x M C 9 B d X R v U m V t b 3 Z l Z E N v b H V t b n M x L n t D b 2 x 1 b W 4 z N S w z N H 0 m c X V v d D s s J n F 1 b 3 Q 7 U 2 V j d G l v b j E v R m F y Y W R h e S A y K z N f R S A x N i A x M C 9 B d X R v U m V t b 3 Z l Z E N v b H V t b n M x L n t D b 2 x 1 b W 4 z N i w z N X 0 m c X V v d D s s J n F 1 b 3 Q 7 U 2 V j d G l v b j E v R m F y Y W R h e S A y K z N f R S A x N i A x M C 9 B d X R v U m V t b 3 Z l Z E N v b H V t b n M x L n t D b 2 x 1 b W 4 z N y w z N n 0 m c X V v d D s s J n F 1 b 3 Q 7 U 2 V j d G l v b j E v R m F y Y W R h e S A y K z N f R S A x N i A x M C 9 B d X R v U m V t b 3 Z l Z E N v b H V t b n M x L n t D b 2 x 1 b W 4 z O C w z N 3 0 m c X V v d D s s J n F 1 b 3 Q 7 U 2 V j d G l v b j E v R m F y Y W R h e S A y K z N f R S A x N i A x M C 9 B d X R v U m V t b 3 Z l Z E N v b H V t b n M x L n t D b 2 x 1 b W 4 z O S w z O H 0 m c X V v d D s s J n F 1 b 3 Q 7 U 2 V j d G l v b j E v R m F y Y W R h e S A y K z N f R S A x N i A x M C 9 B d X R v U m V t b 3 Z l Z E N v b H V t b n M x L n t D b 2 x 1 b W 4 0 M C w z O X 0 m c X V v d D s s J n F 1 b 3 Q 7 U 2 V j d G l v b j E v R m F y Y W R h e S A y K z N f R S A x N i A x M C 9 B d X R v U m V t b 3 Z l Z E N v b H V t b n M x L n t D b 2 x 1 b W 4 0 M S w 0 M H 0 m c X V v d D s s J n F 1 b 3 Q 7 U 2 V j d G l v b j E v R m F y Y W R h e S A y K z N f R S A x N i A x M C 9 B d X R v U m V t b 3 Z l Z E N v b H V t b n M x L n t D b 2 x 1 b W 4 0 M i w 0 M X 0 m c X V v d D s s J n F 1 b 3 Q 7 U 2 V j d G l v b j E v R m F y Y W R h e S A y K z N f R S A x N i A x M C 9 B d X R v U m V t b 3 Z l Z E N v b H V t b n M x L n t D b 2 x 1 b W 4 0 M y w 0 M n 0 m c X V v d D s s J n F 1 b 3 Q 7 U 2 V j d G l v b j E v R m F y Y W R h e S A y K z N f R S A x N i A x M C 9 B d X R v U m V t b 3 Z l Z E N v b H V t b n M x L n t D b 2 x 1 b W 4 0 N C w 0 M 3 0 m c X V v d D s s J n F 1 b 3 Q 7 U 2 V j d G l v b j E v R m F y Y W R h e S A y K z N f R S A x N i A x M C 9 B d X R v U m V t b 3 Z l Z E N v b H V t b n M x L n t D b 2 x 1 b W 4 0 N S w 0 N H 0 m c X V v d D s s J n F 1 b 3 Q 7 U 2 V j d G l v b j E v R m F y Y W R h e S A y K z N f R S A x N i A x M C 9 B d X R v U m V t b 3 Z l Z E N v b H V t b n M x L n t D b 2 x 1 b W 4 0 N i w 0 N X 0 m c X V v d D s s J n F 1 b 3 Q 7 U 2 V j d G l v b j E v R m F y Y W R h e S A y K z N f R S A x N i A x M C 9 B d X R v U m V t b 3 Z l Z E N v b H V t b n M x L n t D b 2 x 1 b W 4 0 N y w 0 N n 0 m c X V v d D s s J n F 1 b 3 Q 7 U 2 V j d G l v b j E v R m F y Y W R h e S A y K z N f R S A x N i A x M C 9 B d X R v U m V t b 3 Z l Z E N v b H V t b n M x L n t D b 2 x 1 b W 4 0 O C w 0 N 3 0 m c X V v d D s s J n F 1 b 3 Q 7 U 2 V j d G l v b j E v R m F y Y W R h e S A y K z N f R S A x N i A x M C 9 B d X R v U m V t b 3 Z l Z E N v b H V t b n M x L n t D b 2 x 1 b W 4 0 O S w 0 O H 0 m c X V v d D s s J n F 1 b 3 Q 7 U 2 V j d G l v b j E v R m F y Y W R h e S A y K z N f R S A x N i A x M C 9 B d X R v U m V t b 3 Z l Z E N v b H V t b n M x L n t D b 2 x 1 b W 4 1 M C w 0 O X 0 m c X V v d D s s J n F 1 b 3 Q 7 U 2 V j d G l v b j E v R m F y Y W R h e S A y K z N f R S A x N i A x M C 9 B d X R v U m V t b 3 Z l Z E N v b H V t b n M x L n t D b 2 x 1 b W 4 1 M S w 1 M H 0 m c X V v d D s s J n F 1 b 3 Q 7 U 2 V j d G l v b j E v R m F y Y W R h e S A y K z N f R S A x N i A x M C 9 B d X R v U m V t b 3 Z l Z E N v b H V t b n M x L n t D b 2 x 1 b W 4 1 M i w 1 M X 0 m c X V v d D s s J n F 1 b 3 Q 7 U 2 V j d G l v b j E v R m F y Y W R h e S A y K z N f R S A x N i A x M C 9 B d X R v U m V t b 3 Z l Z E N v b H V t b n M x L n t D b 2 x 1 b W 4 1 M y w 1 M n 0 m c X V v d D s s J n F 1 b 3 Q 7 U 2 V j d G l v b j E v R m F y Y W R h e S A y K z N f R S A x N i A x M C 9 B d X R v U m V t b 3 Z l Z E N v b H V t b n M x L n t D b 2 x 1 b W 4 1 N C w 1 M 3 0 m c X V v d D s s J n F 1 b 3 Q 7 U 2 V j d G l v b j E v R m F y Y W R h e S A y K z N f R S A x N i A x M C 9 B d X R v U m V t b 3 Z l Z E N v b H V t b n M x L n t D b 2 x 1 b W 4 1 N S w 1 N H 0 m c X V v d D s s J n F 1 b 3 Q 7 U 2 V j d G l v b j E v R m F y Y W R h e S A y K z N f R S A x N i A x M C 9 B d X R v U m V t b 3 Z l Z E N v b H V t b n M x L n t D b 2 x 1 b W 4 1 N i w 1 N X 0 m c X V v d D s s J n F 1 b 3 Q 7 U 2 V j d G l v b j E v R m F y Y W R h e S A y K z N f R S A x N i A x M C 9 B d X R v U m V t b 3 Z l Z E N v b H V t b n M x L n t D b 2 x 1 b W 4 1 N y w 1 N n 0 m c X V v d D s s J n F 1 b 3 Q 7 U 2 V j d G l v b j E v R m F y Y W R h e S A y K z N f R S A x N i A x M C 9 B d X R v U m V t b 3 Z l Z E N v b H V t b n M x L n t D b 2 x 1 b W 4 1 O C w 1 N 3 0 m c X V v d D s s J n F 1 b 3 Q 7 U 2 V j d G l v b j E v R m F y Y W R h e S A y K z N f R S A x N i A x M C 9 B d X R v U m V t b 3 Z l Z E N v b H V t b n M x L n t D b 2 x 1 b W 4 1 O S w 1 O H 0 m c X V v d D s s J n F 1 b 3 Q 7 U 2 V j d G l v b j E v R m F y Y W R h e S A y K z N f R S A x N i A x M C 9 B d X R v U m V t b 3 Z l Z E N v b H V t b n M x L n t D b 2 x 1 b W 4 2 M C w 1 O X 0 m c X V v d D s s J n F 1 b 3 Q 7 U 2 V j d G l v b j E v R m F y Y W R h e S A y K z N f R S A x N i A x M C 9 B d X R v U m V t b 3 Z l Z E N v b H V t b n M x L n t D b 2 x 1 b W 4 2 M S w 2 M H 0 m c X V v d D s s J n F 1 b 3 Q 7 U 2 V j d G l v b j E v R m F y Y W R h e S A y K z N f R S A x N i A x M C 9 B d X R v U m V t b 3 Z l Z E N v b H V t b n M x L n t D b 2 x 1 b W 4 2 M i w 2 M X 0 m c X V v d D s s J n F 1 b 3 Q 7 U 2 V j d G l v b j E v R m F y Y W R h e S A y K z N f R S A x N i A x M C 9 B d X R v U m V t b 3 Z l Z E N v b H V t b n M x L n t D b 2 x 1 b W 4 2 M y w 2 M n 0 m c X V v d D s s J n F 1 b 3 Q 7 U 2 V j d G l v b j E v R m F y Y W R h e S A y K z N f R S A x N i A x M C 9 B d X R v U m V t b 3 Z l Z E N v b H V t b n M x L n t D b 2 x 1 b W 4 2 N C w 2 M 3 0 m c X V v d D s s J n F 1 b 3 Q 7 U 2 V j d G l v b j E v R m F y Y W R h e S A y K z N f R S A x N i A x M C 9 B d X R v U m V t b 3 Z l Z E N v b H V t b n M x L n t D b 2 x 1 b W 4 2 N S w 2 N H 0 m c X V v d D s s J n F 1 b 3 Q 7 U 2 V j d G l v b j E v R m F y Y W R h e S A y K z N f R S A x N i A x M C 9 B d X R v U m V t b 3 Z l Z E N v b H V t b n M x L n t D b 2 x 1 b W 4 2 N i w 2 N X 0 m c X V v d D s s J n F 1 b 3 Q 7 U 2 V j d G l v b j E v R m F y Y W R h e S A y K z N f R S A x N i A x M C 9 B d X R v U m V t b 3 Z l Z E N v b H V t b n M x L n t D b 2 x 1 b W 4 2 N y w 2 N n 0 m c X V v d D s s J n F 1 b 3 Q 7 U 2 V j d G l v b j E v R m F y Y W R h e S A y K z N f R S A x N i A x M C 9 B d X R v U m V t b 3 Z l Z E N v b H V t b n M x L n t D b 2 x 1 b W 4 2 O C w 2 N 3 0 m c X V v d D s s J n F 1 b 3 Q 7 U 2 V j d G l v b j E v R m F y Y W R h e S A y K z N f R S A x N i A x M C 9 B d X R v U m V t b 3 Z l Z E N v b H V t b n M x L n t D b 2 x 1 b W 4 2 O S w 2 O H 0 m c X V v d D s s J n F 1 b 3 Q 7 U 2 V j d G l v b j E v R m F y Y W R h e S A y K z N f R S A x N i A x M C 9 B d X R v U m V t b 3 Z l Z E N v b H V t b n M x L n t D b 2 x 1 b W 4 3 M C w 2 O X 0 m c X V v d D s s J n F 1 b 3 Q 7 U 2 V j d G l v b j E v R m F y Y W R h e S A y K z N f R S A x N i A x M C 9 B d X R v U m V t b 3 Z l Z E N v b H V t b n M x L n t D b 2 x 1 b W 4 3 M S w 3 M H 0 m c X V v d D s s J n F 1 b 3 Q 7 U 2 V j d G l v b j E v R m F y Y W R h e S A y K z N f R S A x N i A x M C 9 B d X R v U m V t b 3 Z l Z E N v b H V t b n M x L n t D b 2 x 1 b W 4 3 M i w 3 M X 0 m c X V v d D s s J n F 1 b 3 Q 7 U 2 V j d G l v b j E v R m F y Y W R h e S A y K z N f R S A x N i A x M C 9 B d X R v U m V t b 3 Z l Z E N v b H V t b n M x L n t D b 2 x 1 b W 4 3 M y w 3 M n 0 m c X V v d D s s J n F 1 b 3 Q 7 U 2 V j d G l v b j E v R m F y Y W R h e S A y K z N f R S A x N i A x M C 9 B d X R v U m V t b 3 Z l Z E N v b H V t b n M x L n t D b 2 x 1 b W 4 3 N C w 3 M 3 0 m c X V v d D s s J n F 1 b 3 Q 7 U 2 V j d G l v b j E v R m F y Y W R h e S A y K z N f R S A x N i A x M C 9 B d X R v U m V t b 3 Z l Z E N v b H V t b n M x L n t D b 2 x 1 b W 4 3 N S w 3 N H 0 m c X V v d D s s J n F 1 b 3 Q 7 U 2 V j d G l v b j E v R m F y Y W R h e S A y K z N f R S A x N i A x M C 9 B d X R v U m V t b 3 Z l Z E N v b H V t b n M x L n t D b 2 x 1 b W 4 3 N i w 3 N X 0 m c X V v d D s s J n F 1 b 3 Q 7 U 2 V j d G l v b j E v R m F y Y W R h e S A y K z N f R S A x N i A x M C 9 B d X R v U m V t b 3 Z l Z E N v b H V t b n M x L n t D b 2 x 1 b W 4 3 N y w 3 N n 0 m c X V v d D s s J n F 1 b 3 Q 7 U 2 V j d G l v b j E v R m F y Y W R h e S A y K z N f R S A x N i A x M C 9 B d X R v U m V t b 3 Z l Z E N v b H V t b n M x L n t D b 2 x 1 b W 4 3 O C w 3 N 3 0 m c X V v d D s s J n F 1 b 3 Q 7 U 2 V j d G l v b j E v R m F y Y W R h e S A y K z N f R S A x N i A x M C 9 B d X R v U m V t b 3 Z l Z E N v b H V t b n M x L n t D b 2 x 1 b W 4 3 O S w 3 O H 0 m c X V v d D s s J n F 1 b 3 Q 7 U 2 V j d G l v b j E v R m F y Y W R h e S A y K z N f R S A x N i A x M C 9 B d X R v U m V t b 3 Z l Z E N v b H V t b n M x L n t D b 2 x 1 b W 4 4 M C w 3 O X 0 m c X V v d D s s J n F 1 b 3 Q 7 U 2 V j d G l v b j E v R m F y Y W R h e S A y K z N f R S A x N i A x M C 9 B d X R v U m V t b 3 Z l Z E N v b H V t b n M x L n t D b 2 x 1 b W 4 4 M S w 4 M H 0 m c X V v d D s s J n F 1 b 3 Q 7 U 2 V j d G l v b j E v R m F y Y W R h e S A y K z N f R S A x N i A x M C 9 B d X R v U m V t b 3 Z l Z E N v b H V t b n M x L n t D b 2 x 1 b W 4 4 M i w 4 M X 0 m c X V v d D s s J n F 1 b 3 Q 7 U 2 V j d G l v b j E v R m F y Y W R h e S A y K z N f R S A x N i A x M C 9 B d X R v U m V t b 3 Z l Z E N v b H V t b n M x L n t D b 2 x 1 b W 4 4 M y w 4 M n 0 m c X V v d D s s J n F 1 b 3 Q 7 U 2 V j d G l v b j E v R m F y Y W R h e S A y K z N f R S A x N i A x M C 9 B d X R v U m V t b 3 Z l Z E N v b H V t b n M x L n t D b 2 x 1 b W 4 4 N C w 4 M 3 0 m c X V v d D s s J n F 1 b 3 Q 7 U 2 V j d G l v b j E v R m F y Y W R h e S A y K z N f R S A x N i A x M C 9 B d X R v U m V t b 3 Z l Z E N v b H V t b n M x L n t D b 2 x 1 b W 4 4 N S w 4 N H 0 m c X V v d D s s J n F 1 b 3 Q 7 U 2 V j d G l v b j E v R m F y Y W R h e S A y K z N f R S A x N i A x M C 9 B d X R v U m V t b 3 Z l Z E N v b H V t b n M x L n t D b 2 x 1 b W 4 4 N i w 4 N X 0 m c X V v d D s s J n F 1 b 3 Q 7 U 2 V j d G l v b j E v R m F y Y W R h e S A y K z N f R S A x N i A x M C 9 B d X R v U m V t b 3 Z l Z E N v b H V t b n M x L n t D b 2 x 1 b W 4 4 N y w 4 N n 0 m c X V v d D s s J n F 1 b 3 Q 7 U 2 V j d G l v b j E v R m F y Y W R h e S A y K z N f R S A x N i A x M C 9 B d X R v U m V t b 3 Z l Z E N v b H V t b n M x L n t D b 2 x 1 b W 4 4 O C w 4 N 3 0 m c X V v d D s s J n F 1 b 3 Q 7 U 2 V j d G l v b j E v R m F y Y W R h e S A y K z N f R S A x N i A x M C 9 B d X R v U m V t b 3 Z l Z E N v b H V t b n M x L n t D b 2 x 1 b W 4 4 O S w 4 O H 0 m c X V v d D s s J n F 1 b 3 Q 7 U 2 V j d G l v b j E v R m F y Y W R h e S A y K z N f R S A x N i A x M C 9 B d X R v U m V t b 3 Z l Z E N v b H V t b n M x L n t D b 2 x 1 b W 4 5 M C w 4 O X 0 m c X V v d D s s J n F 1 b 3 Q 7 U 2 V j d G l v b j E v R m F y Y W R h e S A y K z N f R S A x N i A x M C 9 B d X R v U m V t b 3 Z l Z E N v b H V t b n M x L n t D b 2 x 1 b W 4 5 M S w 5 M H 0 m c X V v d D s s J n F 1 b 3 Q 7 U 2 V j d G l v b j E v R m F y Y W R h e S A y K z N f R S A x N i A x M C 9 B d X R v U m V t b 3 Z l Z E N v b H V t b n M x L n t D b 2 x 1 b W 4 5 M i w 5 M X 0 m c X V v d D s s J n F 1 b 3 Q 7 U 2 V j d G l v b j E v R m F y Y W R h e S A y K z N f R S A x N i A x M C 9 B d X R v U m V t b 3 Z l Z E N v b H V t b n M x L n t D b 2 x 1 b W 4 5 M y w 5 M n 0 m c X V v d D s s J n F 1 b 3 Q 7 U 2 V j d G l v b j E v R m F y Y W R h e S A y K z N f R S A x N i A x M C 9 B d X R v U m V t b 3 Z l Z E N v b H V t b n M x L n t D b 2 x 1 b W 4 5 N C w 5 M 3 0 m c X V v d D s s J n F 1 b 3 Q 7 U 2 V j d G l v b j E v R m F y Y W R h e S A y K z N f R S A x N i A x M C 9 B d X R v U m V t b 3 Z l Z E N v b H V t b n M x L n t D b 2 x 1 b W 4 5 N S w 5 N H 0 m c X V v d D s s J n F 1 b 3 Q 7 U 2 V j d G l v b j E v R m F y Y W R h e S A y K z N f R S A x N i A x M C 9 B d X R v U m V t b 3 Z l Z E N v b H V t b n M x L n t D b 2 x 1 b W 4 5 N i w 5 N X 0 m c X V v d D s s J n F 1 b 3 Q 7 U 2 V j d G l v b j E v R m F y Y W R h e S A y K z N f R S A x N i A x M C 9 B d X R v U m V t b 3 Z l Z E N v b H V t b n M x L n t D b 2 x 1 b W 4 5 N y w 5 N n 0 m c X V v d D s s J n F 1 b 3 Q 7 U 2 V j d G l v b j E v R m F y Y W R h e S A y K z N f R S A x N i A x M C 9 B d X R v U m V t b 3 Z l Z E N v b H V t b n M x L n t D b 2 x 1 b W 4 5 O C w 5 N 3 0 m c X V v d D s s J n F 1 b 3 Q 7 U 2 V j d G l v b j E v R m F y Y W R h e S A y K z N f R S A x N i A x M C 9 B d X R v U m V t b 3 Z l Z E N v b H V t b n M x L n t D b 2 x 1 b W 4 5 O S w 5 O H 0 m c X V v d D s s J n F 1 b 3 Q 7 U 2 V j d G l v b j E v R m F y Y W R h e S A y K z N f R S A x N i A x M C 9 B d X R v U m V t b 3 Z l Z E N v b H V t b n M x L n t D b 2 x 1 b W 4 x M D A s O T l 9 J n F 1 b 3 Q 7 L C Z x d W 9 0 O 1 N l Y 3 R p b 2 4 x L 0 Z h c m F k Y X k g M i s z X 0 U g M T Y g M T A v Q X V 0 b 1 J l b W 9 2 Z W R D b 2 x 1 b W 5 z M S 5 7 Q 2 9 s d W 1 u M T A x L D E w M H 0 m c X V v d D s s J n F 1 b 3 Q 7 U 2 V j d G l v b j E v R m F y Y W R h e S A y K z N f R S A x N i A x M C 9 B d X R v U m V t b 3 Z l Z E N v b H V t b n M x L n t D b 2 x 1 b W 4 x M D I s M T A x f S Z x d W 9 0 O y w m c X V v d D t T Z W N 0 a W 9 u M S 9 G Y X J h Z G F 5 I D I r M 1 9 F I D E 2 I D E w L 0 F 1 d G 9 S Z W 1 v d m V k Q 2 9 s d W 1 u c z E u e 0 N v b H V t b j E w M y w x M D J 9 J n F 1 b 3 Q 7 L C Z x d W 9 0 O 1 N l Y 3 R p b 2 4 x L 0 Z h c m F k Y X k g M i s z X 0 U g M T Y g M T A v Q X V 0 b 1 J l b W 9 2 Z W R D b 2 x 1 b W 5 z M S 5 7 Q 2 9 s d W 1 u M T A 0 L D E w M 3 0 m c X V v d D s s J n F 1 b 3 Q 7 U 2 V j d G l v b j E v R m F y Y W R h e S A y K z N f R S A x N i A x M C 9 B d X R v U m V t b 3 Z l Z E N v b H V t b n M x L n t D b 2 x 1 b W 4 x M D U s M T A 0 f S Z x d W 9 0 O y w m c X V v d D t T Z W N 0 a W 9 u M S 9 G Y X J h Z G F 5 I D I r M 1 9 F I D E 2 I D E w L 0 F 1 d G 9 S Z W 1 v d m V k Q 2 9 s d W 1 u c z E u e 0 N v b H V t b j E w N i w x M D V 9 J n F 1 b 3 Q 7 L C Z x d W 9 0 O 1 N l Y 3 R p b 2 4 x L 0 Z h c m F k Y X k g M i s z X 0 U g M T Y g M T A v Q X V 0 b 1 J l b W 9 2 Z W R D b 2 x 1 b W 5 z M S 5 7 Q 2 9 s d W 1 u M T A 3 L D E w N n 0 m c X V v d D s s J n F 1 b 3 Q 7 U 2 V j d G l v b j E v R m F y Y W R h e S A y K z N f R S A x N i A x M C 9 B d X R v U m V t b 3 Z l Z E N v b H V t b n M x L n t D b 2 x 1 b W 4 x M D g s M T A 3 f S Z x d W 9 0 O y w m c X V v d D t T Z W N 0 a W 9 u M S 9 G Y X J h Z G F 5 I D I r M 1 9 F I D E 2 I D E w L 0 F 1 d G 9 S Z W 1 v d m V k Q 2 9 s d W 1 u c z E u e 0 N v b H V t b j E w O S w x M D h 9 J n F 1 b 3 Q 7 L C Z x d W 9 0 O 1 N l Y 3 R p b 2 4 x L 0 Z h c m F k Y X k g M i s z X 0 U g M T Y g M T A v Q X V 0 b 1 J l b W 9 2 Z W R D b 2 x 1 b W 5 z M S 5 7 Q 2 9 s d W 1 u M T E w L D E w O X 0 m c X V v d D s s J n F 1 b 3 Q 7 U 2 V j d G l v b j E v R m F y Y W R h e S A y K z N f R S A x N i A x M C 9 B d X R v U m V t b 3 Z l Z E N v b H V t b n M x L n t D b 2 x 1 b W 4 x M T E s M T E w f S Z x d W 9 0 O y w m c X V v d D t T Z W N 0 a W 9 u M S 9 G Y X J h Z G F 5 I D I r M 1 9 F I D E 2 I D E w L 0 F 1 d G 9 S Z W 1 v d m V k Q 2 9 s d W 1 u c z E u e 0 N v b H V t b j E x M i w x M T F 9 J n F 1 b 3 Q 7 L C Z x d W 9 0 O 1 N l Y 3 R p b 2 4 x L 0 Z h c m F k Y X k g M i s z X 0 U g M T Y g M T A v Q X V 0 b 1 J l b W 9 2 Z W R D b 2 x 1 b W 5 z M S 5 7 Q 2 9 s d W 1 u M T E z L D E x M n 0 m c X V v d D s s J n F 1 b 3 Q 7 U 2 V j d G l v b j E v R m F y Y W R h e S A y K z N f R S A x N i A x M C 9 B d X R v U m V t b 3 Z l Z E N v b H V t b n M x L n t D b 2 x 1 b W 4 x M T Q s M T E z f S Z x d W 9 0 O y w m c X V v d D t T Z W N 0 a W 9 u M S 9 G Y X J h Z G F 5 I D I r M 1 9 F I D E 2 I D E w L 0 F 1 d G 9 S Z W 1 v d m V k Q 2 9 s d W 1 u c z E u e 0 N v b H V t b j E x N S w x M T R 9 J n F 1 b 3 Q 7 L C Z x d W 9 0 O 1 N l Y 3 R p b 2 4 x L 0 Z h c m F k Y X k g M i s z X 0 U g M T Y g M T A v Q X V 0 b 1 J l b W 9 2 Z W R D b 2 x 1 b W 5 z M S 5 7 Q 2 9 s d W 1 u M T E 2 L D E x N X 0 m c X V v d D s s J n F 1 b 3 Q 7 U 2 V j d G l v b j E v R m F y Y W R h e S A y K z N f R S A x N i A x M C 9 B d X R v U m V t b 3 Z l Z E N v b H V t b n M x L n t D b 2 x 1 b W 4 x M T c s M T E 2 f S Z x d W 9 0 O y w m c X V v d D t T Z W N 0 a W 9 u M S 9 G Y X J h Z G F 5 I D I r M 1 9 F I D E 2 I D E w L 0 F 1 d G 9 S Z W 1 v d m V k Q 2 9 s d W 1 u c z E u e 0 N v b H V t b j E x O C w x M T d 9 J n F 1 b 3 Q 7 L C Z x d W 9 0 O 1 N l Y 3 R p b 2 4 x L 0 Z h c m F k Y X k g M i s z X 0 U g M T Y g M T A v Q X V 0 b 1 J l b W 9 2 Z W R D b 2 x 1 b W 5 z M S 5 7 Q 2 9 s d W 1 u M T E 5 L D E x O H 0 m c X V v d D s s J n F 1 b 3 Q 7 U 2 V j d G l v b j E v R m F y Y W R h e S A y K z N f R S A x N i A x M C 9 B d X R v U m V t b 3 Z l Z E N v b H V t b n M x L n t D b 2 x 1 b W 4 x M j A s M T E 5 f S Z x d W 9 0 O y w m c X V v d D t T Z W N 0 a W 9 u M S 9 G Y X J h Z G F 5 I D I r M 1 9 F I D E 2 I D E w L 0 F 1 d G 9 S Z W 1 v d m V k Q 2 9 s d W 1 u c z E u e 0 N v b H V t b j E y M S w x M j B 9 J n F 1 b 3 Q 7 L C Z x d W 9 0 O 1 N l Y 3 R p b 2 4 x L 0 Z h c m F k Y X k g M i s z X 0 U g M T Y g M T A v Q X V 0 b 1 J l b W 9 2 Z W R D b 2 x 1 b W 5 z M S 5 7 Q 2 9 s d W 1 u M T I y L D E y M X 0 m c X V v d D s s J n F 1 b 3 Q 7 U 2 V j d G l v b j E v R m F y Y W R h e S A y K z N f R S A x N i A x M C 9 B d X R v U m V t b 3 Z l Z E N v b H V t b n M x L n t D b 2 x 1 b W 4 x M j M s M T I y f S Z x d W 9 0 O y w m c X V v d D t T Z W N 0 a W 9 u M S 9 G Y X J h Z G F 5 I D I r M 1 9 F I D E 2 I D E w L 0 F 1 d G 9 S Z W 1 v d m V k Q 2 9 s d W 1 u c z E u e 0 N v b H V t b j E y N C w x M j N 9 J n F 1 b 3 Q 7 L C Z x d W 9 0 O 1 N l Y 3 R p b 2 4 x L 0 Z h c m F k Y X k g M i s z X 0 U g M T Y g M T A v Q X V 0 b 1 J l b W 9 2 Z W R D b 2 x 1 b W 5 z M S 5 7 Q 2 9 s d W 1 u M T I 1 L D E y N H 0 m c X V v d D s s J n F 1 b 3 Q 7 U 2 V j d G l v b j E v R m F y Y W R h e S A y K z N f R S A x N i A x M C 9 B d X R v U m V t b 3 Z l Z E N v b H V t b n M x L n t D b 2 x 1 b W 4 x M j Y s M T I 1 f S Z x d W 9 0 O y w m c X V v d D t T Z W N 0 a W 9 u M S 9 G Y X J h Z G F 5 I D I r M 1 9 F I D E 2 I D E w L 0 F 1 d G 9 S Z W 1 v d m V k Q 2 9 s d W 1 u c z E u e 0 N v b H V t b j E y N y w x M j Z 9 J n F 1 b 3 Q 7 L C Z x d W 9 0 O 1 N l Y 3 R p b 2 4 x L 0 Z h c m F k Y X k g M i s z X 0 U g M T Y g M T A v Q X V 0 b 1 J l b W 9 2 Z W R D b 2 x 1 b W 5 z M S 5 7 Q 2 9 s d W 1 u M T I 4 L D E y N 3 0 m c X V v d D s s J n F 1 b 3 Q 7 U 2 V j d G l v b j E v R m F y Y W R h e S A y K z N f R S A x N i A x M C 9 B d X R v U m V t b 3 Z l Z E N v b H V t b n M x L n t D b 2 x 1 b W 4 x M j k s M T I 4 f S Z x d W 9 0 O y w m c X V v d D t T Z W N 0 a W 9 u M S 9 G Y X J h Z G F 5 I D I r M 1 9 F I D E 2 I D E w L 0 F 1 d G 9 S Z W 1 v d m V k Q 2 9 s d W 1 u c z E u e 0 N v b H V t b j E z M C w x M j l 9 J n F 1 b 3 Q 7 L C Z x d W 9 0 O 1 N l Y 3 R p b 2 4 x L 0 Z h c m F k Y X k g M i s z X 0 U g M T Y g M T A v Q X V 0 b 1 J l b W 9 2 Z W R D b 2 x 1 b W 5 z M S 5 7 Q 2 9 s d W 1 u M T M x L D E z M H 0 m c X V v d D s s J n F 1 b 3 Q 7 U 2 V j d G l v b j E v R m F y Y W R h e S A y K z N f R S A x N i A x M C 9 B d X R v U m V t b 3 Z l Z E N v b H V t b n M x L n t D b 2 x 1 b W 4 x M z I s M T M x f S Z x d W 9 0 O y w m c X V v d D t T Z W N 0 a W 9 u M S 9 G Y X J h Z G F 5 I D I r M 1 9 F I D E 2 I D E w L 0 F 1 d G 9 S Z W 1 v d m V k Q 2 9 s d W 1 u c z E u e 0 N v b H V t b j E z M y w x M z J 9 J n F 1 b 3 Q 7 L C Z x d W 9 0 O 1 N l Y 3 R p b 2 4 x L 0 Z h c m F k Y X k g M i s z X 0 U g M T Y g M T A v Q X V 0 b 1 J l b W 9 2 Z W R D b 2 x 1 b W 5 z M S 5 7 Q 2 9 s d W 1 u M T M 0 L D E z M 3 0 m c X V v d D s s J n F 1 b 3 Q 7 U 2 V j d G l v b j E v R m F y Y W R h e S A y K z N f R S A x N i A x M C 9 B d X R v U m V t b 3 Z l Z E N v b H V t b n M x L n t D b 2 x 1 b W 4 x M z U s M T M 0 f S Z x d W 9 0 O y w m c X V v d D t T Z W N 0 a W 9 u M S 9 G Y X J h Z G F 5 I D I r M 1 9 F I D E 2 I D E w L 0 F 1 d G 9 S Z W 1 v d m V k Q 2 9 s d W 1 u c z E u e 0 N v b H V t b j E z N i w x M z V 9 J n F 1 b 3 Q 7 L C Z x d W 9 0 O 1 N l Y 3 R p b 2 4 x L 0 Z h c m F k Y X k g M i s z X 0 U g M T Y g M T A v Q X V 0 b 1 J l b W 9 2 Z W R D b 2 x 1 b W 5 z M S 5 7 Q 2 9 s d W 1 u M T M 3 L D E z N n 0 m c X V v d D s s J n F 1 b 3 Q 7 U 2 V j d G l v b j E v R m F y Y W R h e S A y K z N f R S A x N i A x M C 9 B d X R v U m V t b 3 Z l Z E N v b H V t b n M x L n t D b 2 x 1 b W 4 x M z g s M T M 3 f S Z x d W 9 0 O y w m c X V v d D t T Z W N 0 a W 9 u M S 9 G Y X J h Z G F 5 I D I r M 1 9 F I D E 2 I D E w L 0 F 1 d G 9 S Z W 1 v d m V k Q 2 9 s d W 1 u c z E u e 0 N v b H V t b j E z O S w x M z h 9 J n F 1 b 3 Q 7 L C Z x d W 9 0 O 1 N l Y 3 R p b 2 4 x L 0 Z h c m F k Y X k g M i s z X 0 U g M T Y g M T A v Q X V 0 b 1 J l b W 9 2 Z W R D b 2 x 1 b W 5 z M S 5 7 Q 2 9 s d W 1 u M T Q w L D E z O X 0 m c X V v d D s s J n F 1 b 3 Q 7 U 2 V j d G l v b j E v R m F y Y W R h e S A y K z N f R S A x N i A x M C 9 B d X R v U m V t b 3 Z l Z E N v b H V t b n M x L n t D b 2 x 1 b W 4 x N D E s M T Q w f S Z x d W 9 0 O y w m c X V v d D t T Z W N 0 a W 9 u M S 9 G Y X J h Z G F 5 I D I r M 1 9 F I D E 2 I D E w L 0 F 1 d G 9 S Z W 1 v d m V k Q 2 9 s d W 1 u c z E u e 0 N v b H V t b j E 0 M i w x N D F 9 J n F 1 b 3 Q 7 L C Z x d W 9 0 O 1 N l Y 3 R p b 2 4 x L 0 Z h c m F k Y X k g M i s z X 0 U g M T Y g M T A v Q X V 0 b 1 J l b W 9 2 Z W R D b 2 x 1 b W 5 z M S 5 7 Q 2 9 s d W 1 u M T Q z L D E 0 M n 0 m c X V v d D s s J n F 1 b 3 Q 7 U 2 V j d G l v b j E v R m F y Y W R h e S A y K z N f R S A x N i A x M C 9 B d X R v U m V t b 3 Z l Z E N v b H V t b n M x L n t D b 2 x 1 b W 4 x N D Q s M T Q z f S Z x d W 9 0 O y w m c X V v d D t T Z W N 0 a W 9 u M S 9 G Y X J h Z G F 5 I D I r M 1 9 F I D E 2 I D E w L 0 F 1 d G 9 S Z W 1 v d m V k Q 2 9 s d W 1 u c z E u e 0 N v b H V t b j E 0 N S w x N D R 9 J n F 1 b 3 Q 7 L C Z x d W 9 0 O 1 N l Y 3 R p b 2 4 x L 0 Z h c m F k Y X k g M i s z X 0 U g M T Y g M T A v Q X V 0 b 1 J l b W 9 2 Z W R D b 2 x 1 b W 5 z M S 5 7 Q 2 9 s d W 1 u M T Q 2 L D E 0 N X 0 m c X V v d D s s J n F 1 b 3 Q 7 U 2 V j d G l v b j E v R m F y Y W R h e S A y K z N f R S A x N i A x M C 9 B d X R v U m V t b 3 Z l Z E N v b H V t b n M x L n t D b 2 x 1 b W 4 x N D c s M T Q 2 f S Z x d W 9 0 O y w m c X V v d D t T Z W N 0 a W 9 u M S 9 G Y X J h Z G F 5 I D I r M 1 9 F I D E 2 I D E w L 0 F 1 d G 9 S Z W 1 v d m V k Q 2 9 s d W 1 u c z E u e 0 N v b H V t b j E 0 O C w x N D d 9 J n F 1 b 3 Q 7 L C Z x d W 9 0 O 1 N l Y 3 R p b 2 4 x L 0 Z h c m F k Y X k g M i s z X 0 U g M T Y g M T A v Q X V 0 b 1 J l b W 9 2 Z W R D b 2 x 1 b W 5 z M S 5 7 Q 2 9 s d W 1 u M T Q 5 L D E 0 O H 0 m c X V v d D s s J n F 1 b 3 Q 7 U 2 V j d G l v b j E v R m F y Y W R h e S A y K z N f R S A x N i A x M C 9 B d X R v U m V t b 3 Z l Z E N v b H V t b n M x L n t D b 2 x 1 b W 4 x N T A s M T Q 5 f S Z x d W 9 0 O y w m c X V v d D t T Z W N 0 a W 9 u M S 9 G Y X J h Z G F 5 I D I r M 1 9 F I D E 2 I D E w L 0 F 1 d G 9 S Z W 1 v d m V k Q 2 9 s d W 1 u c z E u e 0 N v b H V t b j E 1 M S w x N T B 9 J n F 1 b 3 Q 7 L C Z x d W 9 0 O 1 N l Y 3 R p b 2 4 x L 0 Z h c m F k Y X k g M i s z X 0 U g M T Y g M T A v Q X V 0 b 1 J l b W 9 2 Z W R D b 2 x 1 b W 5 z M S 5 7 Q 2 9 s d W 1 u M T U y L D E 1 M X 0 m c X V v d D s s J n F 1 b 3 Q 7 U 2 V j d G l v b j E v R m F y Y W R h e S A y K z N f R S A x N i A x M C 9 B d X R v U m V t b 3 Z l Z E N v b H V t b n M x L n t D b 2 x 1 b W 4 x N T M s M T U y f S Z x d W 9 0 O y w m c X V v d D t T Z W N 0 a W 9 u M S 9 G Y X J h Z G F 5 I D I r M 1 9 F I D E 2 I D E w L 0 F 1 d G 9 S Z W 1 v d m V k Q 2 9 s d W 1 u c z E u e 0 N v b H V t b j E 1 N C w x N T N 9 J n F 1 b 3 Q 7 L C Z x d W 9 0 O 1 N l Y 3 R p b 2 4 x L 0 Z h c m F k Y X k g M i s z X 0 U g M T Y g M T A v Q X V 0 b 1 J l b W 9 2 Z W R D b 2 x 1 b W 5 z M S 5 7 Q 2 9 s d W 1 u M T U 1 L D E 1 N H 0 m c X V v d D s s J n F 1 b 3 Q 7 U 2 V j d G l v b j E v R m F y Y W R h e S A y K z N f R S A x N i A x M C 9 B d X R v U m V t b 3 Z l Z E N v b H V t b n M x L n t D b 2 x 1 b W 4 x N T Y s M T U 1 f S Z x d W 9 0 O y w m c X V v d D t T Z W N 0 a W 9 u M S 9 G Y X J h Z G F 5 I D I r M 1 9 F I D E 2 I D E w L 0 F 1 d G 9 S Z W 1 v d m V k Q 2 9 s d W 1 u c z E u e 0 N v b H V t b j E 1 N y w x N T Z 9 J n F 1 b 3 Q 7 L C Z x d W 9 0 O 1 N l Y 3 R p b 2 4 x L 0 Z h c m F k Y X k g M i s z X 0 U g M T Y g M T A v Q X V 0 b 1 J l b W 9 2 Z W R D b 2 x 1 b W 5 z M S 5 7 Q 2 9 s d W 1 u M T U 4 L D E 1 N 3 0 m c X V v d D s s J n F 1 b 3 Q 7 U 2 V j d G l v b j E v R m F y Y W R h e S A y K z N f R S A x N i A x M C 9 B d X R v U m V t b 3 Z l Z E N v b H V t b n M x L n t D b 2 x 1 b W 4 x N T k s M T U 4 f S Z x d W 9 0 O y w m c X V v d D t T Z W N 0 a W 9 u M S 9 G Y X J h Z G F 5 I D I r M 1 9 F I D E 2 I D E w L 0 F 1 d G 9 S Z W 1 v d m V k Q 2 9 s d W 1 u c z E u e 0 N v b H V t b j E 2 M C w x N T l 9 J n F 1 b 3 Q 7 L C Z x d W 9 0 O 1 N l Y 3 R p b 2 4 x L 0 Z h c m F k Y X k g M i s z X 0 U g M T Y g M T A v Q X V 0 b 1 J l b W 9 2 Z W R D b 2 x 1 b W 5 z M S 5 7 Q 2 9 s d W 1 u M T Y x L D E 2 M H 0 m c X V v d D s s J n F 1 b 3 Q 7 U 2 V j d G l v b j E v R m F y Y W R h e S A y K z N f R S A x N i A x M C 9 B d X R v U m V t b 3 Z l Z E N v b H V t b n M x L n t D b 2 x 1 b W 4 x N j I s M T Y x f S Z x d W 9 0 O y w m c X V v d D t T Z W N 0 a W 9 u M S 9 G Y X J h Z G F 5 I D I r M 1 9 F I D E 2 I D E w L 0 F 1 d G 9 S Z W 1 v d m V k Q 2 9 s d W 1 u c z E u e 0 N v b H V t b j E 2 M y w x N j J 9 J n F 1 b 3 Q 7 L C Z x d W 9 0 O 1 N l Y 3 R p b 2 4 x L 0 Z h c m F k Y X k g M i s z X 0 U g M T Y g M T A v Q X V 0 b 1 J l b W 9 2 Z W R D b 2 x 1 b W 5 z M S 5 7 Q 2 9 s d W 1 u M T Y 0 L D E 2 M 3 0 m c X V v d D s s J n F 1 b 3 Q 7 U 2 V j d G l v b j E v R m F y Y W R h e S A y K z N f R S A x N i A x M C 9 B d X R v U m V t b 3 Z l Z E N v b H V t b n M x L n t D b 2 x 1 b W 4 x N j U s M T Y 0 f S Z x d W 9 0 O y w m c X V v d D t T Z W N 0 a W 9 u M S 9 G Y X J h Z G F 5 I D I r M 1 9 F I D E 2 I D E w L 0 F 1 d G 9 S Z W 1 v d m V k Q 2 9 s d W 1 u c z E u e 0 N v b H V t b j E 2 N i w x N j V 9 J n F 1 b 3 Q 7 L C Z x d W 9 0 O 1 N l Y 3 R p b 2 4 x L 0 Z h c m F k Y X k g M i s z X 0 U g M T Y g M T A v Q X V 0 b 1 J l b W 9 2 Z W R D b 2 x 1 b W 5 z M S 5 7 Q 2 9 s d W 1 u M T Y 3 L D E 2 N n 0 m c X V v d D s s J n F 1 b 3 Q 7 U 2 V j d G l v b j E v R m F y Y W R h e S A y K z N f R S A x N i A x M C 9 B d X R v U m V t b 3 Z l Z E N v b H V t b n M x L n t D b 2 x 1 b W 4 x N j g s M T Y 3 f S Z x d W 9 0 O y w m c X V v d D t T Z W N 0 a W 9 u M S 9 G Y X J h Z G F 5 I D I r M 1 9 F I D E 2 I D E w L 0 F 1 d G 9 S Z W 1 v d m V k Q 2 9 s d W 1 u c z E u e 0 N v b H V t b j E 2 O S w x N j h 9 J n F 1 b 3 Q 7 L C Z x d W 9 0 O 1 N l Y 3 R p b 2 4 x L 0 Z h c m F k Y X k g M i s z X 0 U g M T Y g M T A v Q X V 0 b 1 J l b W 9 2 Z W R D b 2 x 1 b W 5 z M S 5 7 Q 2 9 s d W 1 u M T c w L D E 2 O X 0 m c X V v d D s s J n F 1 b 3 Q 7 U 2 V j d G l v b j E v R m F y Y W R h e S A y K z N f R S A x N i A x M C 9 B d X R v U m V t b 3 Z l Z E N v b H V t b n M x L n t D b 2 x 1 b W 4 x N z E s M T c w f S Z x d W 9 0 O y w m c X V v d D t T Z W N 0 a W 9 u M S 9 G Y X J h Z G F 5 I D I r M 1 9 F I D E 2 I D E w L 0 F 1 d G 9 S Z W 1 v d m V k Q 2 9 s d W 1 u c z E u e 0 N v b H V t b j E 3 M i w x N z F 9 J n F 1 b 3 Q 7 L C Z x d W 9 0 O 1 N l Y 3 R p b 2 4 x L 0 Z h c m F k Y X k g M i s z X 0 U g M T Y g M T A v Q X V 0 b 1 J l b W 9 2 Z W R D b 2 x 1 b W 5 z M S 5 7 Q 2 9 s d W 1 u M T c z L D E 3 M n 0 m c X V v d D s s J n F 1 b 3 Q 7 U 2 V j d G l v b j E v R m F y Y W R h e S A y K z N f R S A x N i A x M C 9 B d X R v U m V t b 3 Z l Z E N v b H V t b n M x L n t D b 2 x 1 b W 4 x N z Q s M T c z f S Z x d W 9 0 O y w m c X V v d D t T Z W N 0 a W 9 u M S 9 G Y X J h Z G F 5 I D I r M 1 9 F I D E 2 I D E w L 0 F 1 d G 9 S Z W 1 v d m V k Q 2 9 s d W 1 u c z E u e 0 N v b H V t b j E 3 N S w x N z R 9 J n F 1 b 3 Q 7 L C Z x d W 9 0 O 1 N l Y 3 R p b 2 4 x L 0 Z h c m F k Y X k g M i s z X 0 U g M T Y g M T A v Q X V 0 b 1 J l b W 9 2 Z W R D b 2 x 1 b W 5 z M S 5 7 Q 2 9 s d W 1 u M T c 2 L D E 3 N X 0 m c X V v d D s s J n F 1 b 3 Q 7 U 2 V j d G l v b j E v R m F y Y W R h e S A y K z N f R S A x N i A x M C 9 B d X R v U m V t b 3 Z l Z E N v b H V t b n M x L n t D b 2 x 1 b W 4 x N z c s M T c 2 f S Z x d W 9 0 O y w m c X V v d D t T Z W N 0 a W 9 u M S 9 G Y X J h Z G F 5 I D I r M 1 9 F I D E 2 I D E w L 0 F 1 d G 9 S Z W 1 v d m V k Q 2 9 s d W 1 u c z E u e 0 N v b H V t b j E 3 O C w x N z d 9 J n F 1 b 3 Q 7 L C Z x d W 9 0 O 1 N l Y 3 R p b 2 4 x L 0 Z h c m F k Y X k g M i s z X 0 U g M T Y g M T A v Q X V 0 b 1 J l b W 9 2 Z W R D b 2 x 1 b W 5 z M S 5 7 Q 2 9 s d W 1 u M T c 5 L D E 3 O H 0 m c X V v d D s s J n F 1 b 3 Q 7 U 2 V j d G l v b j E v R m F y Y W R h e S A y K z N f R S A x N i A x M C 9 B d X R v U m V t b 3 Z l Z E N v b H V t b n M x L n t D b 2 x 1 b W 4 x O D A s M T c 5 f S Z x d W 9 0 O y w m c X V v d D t T Z W N 0 a W 9 u M S 9 G Y X J h Z G F 5 I D I r M 1 9 F I D E 2 I D E w L 0 F 1 d G 9 S Z W 1 v d m V k Q 2 9 s d W 1 u c z E u e 0 N v b H V t b j E 4 M S w x O D B 9 J n F 1 b 3 Q 7 L C Z x d W 9 0 O 1 N l Y 3 R p b 2 4 x L 0 Z h c m F k Y X k g M i s z X 0 U g M T Y g M T A v Q X V 0 b 1 J l b W 9 2 Z W R D b 2 x 1 b W 5 z M S 5 7 Q 2 9 s d W 1 u M T g y L D E 4 M X 0 m c X V v d D s s J n F 1 b 3 Q 7 U 2 V j d G l v b j E v R m F y Y W R h e S A y K z N f R S A x N i A x M C 9 B d X R v U m V t b 3 Z l Z E N v b H V t b n M x L n t D b 2 x 1 b W 4 x O D M s M T g y f S Z x d W 9 0 O y w m c X V v d D t T Z W N 0 a W 9 u M S 9 G Y X J h Z G F 5 I D I r M 1 9 F I D E 2 I D E w L 0 F 1 d G 9 S Z W 1 v d m V k Q 2 9 s d W 1 u c z E u e 0 N v b H V t b j E 4 N C w x O D N 9 J n F 1 b 3 Q 7 L C Z x d W 9 0 O 1 N l Y 3 R p b 2 4 x L 0 Z h c m F k Y X k g M i s z X 0 U g M T Y g M T A v Q X V 0 b 1 J l b W 9 2 Z W R D b 2 x 1 b W 5 z M S 5 7 Q 2 9 s d W 1 u M T g 1 L D E 4 N H 0 m c X V v d D s s J n F 1 b 3 Q 7 U 2 V j d G l v b j E v R m F y Y W R h e S A y K z N f R S A x N i A x M C 9 B d X R v U m V t b 3 Z l Z E N v b H V t b n M x L n t D b 2 x 1 b W 4 x O D Y s M T g 1 f S Z x d W 9 0 O y w m c X V v d D t T Z W N 0 a W 9 u M S 9 G Y X J h Z G F 5 I D I r M 1 9 F I D E 2 I D E w L 0 F 1 d G 9 S Z W 1 v d m V k Q 2 9 s d W 1 u c z E u e 0 N v b H V t b j E 4 N y w x O D Z 9 J n F 1 b 3 Q 7 L C Z x d W 9 0 O 1 N l Y 3 R p b 2 4 x L 0 Z h c m F k Y X k g M i s z X 0 U g M T Y g M T A v Q X V 0 b 1 J l b W 9 2 Z W R D b 2 x 1 b W 5 z M S 5 7 Q 2 9 s d W 1 u M T g 4 L D E 4 N 3 0 m c X V v d D s s J n F 1 b 3 Q 7 U 2 V j d G l v b j E v R m F y Y W R h e S A y K z N f R S A x N i A x M C 9 B d X R v U m V t b 3 Z l Z E N v b H V t b n M x L n t D b 2 x 1 b W 4 x O D k s M T g 4 f S Z x d W 9 0 O y w m c X V v d D t T Z W N 0 a W 9 u M S 9 G Y X J h Z G F 5 I D I r M 1 9 F I D E 2 I D E w L 0 F 1 d G 9 S Z W 1 v d m V k Q 2 9 s d W 1 u c z E u e 0 N v b H V t b j E 5 M C w x O D l 9 J n F 1 b 3 Q 7 L C Z x d W 9 0 O 1 N l Y 3 R p b 2 4 x L 0 Z h c m F k Y X k g M i s z X 0 U g M T Y g M T A v Q X V 0 b 1 J l b W 9 2 Z W R D b 2 x 1 b W 5 z M S 5 7 Q 2 9 s d W 1 u M T k x L D E 5 M H 0 m c X V v d D s s J n F 1 b 3 Q 7 U 2 V j d G l v b j E v R m F y Y W R h e S A y K z N f R S A x N i A x M C 9 B d X R v U m V t b 3 Z l Z E N v b H V t b n M x L n t D b 2 x 1 b W 4 x O T I s M T k x f S Z x d W 9 0 O y w m c X V v d D t T Z W N 0 a W 9 u M S 9 G Y X J h Z G F 5 I D I r M 1 9 F I D E 2 I D E w L 0 F 1 d G 9 S Z W 1 v d m V k Q 2 9 s d W 1 u c z E u e 0 N v b H V t b j E 5 M y w x O T J 9 J n F 1 b 3 Q 7 L C Z x d W 9 0 O 1 N l Y 3 R p b 2 4 x L 0 Z h c m F k Y X k g M i s z X 0 U g M T Y g M T A v Q X V 0 b 1 J l b W 9 2 Z W R D b 2 x 1 b W 5 z M S 5 7 Q 2 9 s d W 1 u M T k 0 L D E 5 M 3 0 m c X V v d D s s J n F 1 b 3 Q 7 U 2 V j d G l v b j E v R m F y Y W R h e S A y K z N f R S A x N i A x M C 9 B d X R v U m V t b 3 Z l Z E N v b H V t b n M x L n t D b 2 x 1 b W 4 x O T U s M T k 0 f S Z x d W 9 0 O y w m c X V v d D t T Z W N 0 a W 9 u M S 9 G Y X J h Z G F 5 I D I r M 1 9 F I D E 2 I D E w L 0 F 1 d G 9 S Z W 1 v d m V k Q 2 9 s d W 1 u c z E u e 0 N v b H V t b j E 5 N i w x O T V 9 J n F 1 b 3 Q 7 L C Z x d W 9 0 O 1 N l Y 3 R p b 2 4 x L 0 Z h c m F k Y X k g M i s z X 0 U g M T Y g M T A v Q X V 0 b 1 J l b W 9 2 Z W R D b 2 x 1 b W 5 z M S 5 7 Q 2 9 s d W 1 u M T k 3 L D E 5 N n 0 m c X V v d D s s J n F 1 b 3 Q 7 U 2 V j d G l v b j E v R m F y Y W R h e S A y K z N f R S A x N i A x M C 9 B d X R v U m V t b 3 Z l Z E N v b H V t b n M x L n t D b 2 x 1 b W 4 x O T g s M T k 3 f S Z x d W 9 0 O y w m c X V v d D t T Z W N 0 a W 9 u M S 9 G Y X J h Z G F 5 I D I r M 1 9 F I D E 2 I D E w L 0 F 1 d G 9 S Z W 1 v d m V k Q 2 9 s d W 1 u c z E u e 0 N v b H V t b j E 5 O S w x O T h 9 J n F 1 b 3 Q 7 L C Z x d W 9 0 O 1 N l Y 3 R p b 2 4 x L 0 Z h c m F k Y X k g M i s z X 0 U g M T Y g M T A v Q X V 0 b 1 J l b W 9 2 Z W R D b 2 x 1 b W 5 z M S 5 7 Q 2 9 s d W 1 u M j A w L D E 5 O X 0 m c X V v d D s s J n F 1 b 3 Q 7 U 2 V j d G l v b j E v R m F y Y W R h e S A y K z N f R S A x N i A x M C 9 B d X R v U m V t b 3 Z l Z E N v b H V t b n M x L n t D b 2 x 1 b W 4 y M D E s M j A w f S Z x d W 9 0 O y w m c X V v d D t T Z W N 0 a W 9 u M S 9 G Y X J h Z G F 5 I D I r M 1 9 F I D E 2 I D E w L 0 F 1 d G 9 S Z W 1 v d m V k Q 2 9 s d W 1 u c z E u e 0 N v b H V t b j I w M i w y M D F 9 J n F 1 b 3 Q 7 L C Z x d W 9 0 O 1 N l Y 3 R p b 2 4 x L 0 Z h c m F k Y X k g M i s z X 0 U g M T Y g M T A v Q X V 0 b 1 J l b W 9 2 Z W R D b 2 x 1 b W 5 z M S 5 7 Q 2 9 s d W 1 u M j A z L D I w M n 0 m c X V v d D s s J n F 1 b 3 Q 7 U 2 V j d G l v b j E v R m F y Y W R h e S A y K z N f R S A x N i A x M C 9 B d X R v U m V t b 3 Z l Z E N v b H V t b n M x L n t D b 2 x 1 b W 4 y M D Q s M j A z f S Z x d W 9 0 O y w m c X V v d D t T Z W N 0 a W 9 u M S 9 G Y X J h Z G F 5 I D I r M 1 9 F I D E 2 I D E w L 0 F 1 d G 9 S Z W 1 v d m V k Q 2 9 s d W 1 u c z E u e 0 N v b H V t b j I w N S w y M D R 9 J n F 1 b 3 Q 7 L C Z x d W 9 0 O 1 N l Y 3 R p b 2 4 x L 0 Z h c m F k Y X k g M i s z X 0 U g M T Y g M T A v Q X V 0 b 1 J l b W 9 2 Z W R D b 2 x 1 b W 5 z M S 5 7 Q 2 9 s d W 1 u M j A 2 L D I w N X 0 m c X V v d D s s J n F 1 b 3 Q 7 U 2 V j d G l v b j E v R m F y Y W R h e S A y K z N f R S A x N i A x M C 9 B d X R v U m V t b 3 Z l Z E N v b H V t b n M x L n t D b 2 x 1 b W 4 y M D c s M j A 2 f S Z x d W 9 0 O y w m c X V v d D t T Z W N 0 a W 9 u M S 9 G Y X J h Z G F 5 I D I r M 1 9 F I D E 2 I D E w L 0 F 1 d G 9 S Z W 1 v d m V k Q 2 9 s d W 1 u c z E u e 0 N v b H V t b j I w O C w y M D d 9 J n F 1 b 3 Q 7 L C Z x d W 9 0 O 1 N l Y 3 R p b 2 4 x L 0 Z h c m F k Y X k g M i s z X 0 U g M T Y g M T A v Q X V 0 b 1 J l b W 9 2 Z W R D b 2 x 1 b W 5 z M S 5 7 Q 2 9 s d W 1 u M j A 5 L D I w O H 0 m c X V v d D s s J n F 1 b 3 Q 7 U 2 V j d G l v b j E v R m F y Y W R h e S A y K z N f R S A x N i A x M C 9 B d X R v U m V t b 3 Z l Z E N v b H V t b n M x L n t D b 2 x 1 b W 4 y M T A s M j A 5 f S Z x d W 9 0 O y w m c X V v d D t T Z W N 0 a W 9 u M S 9 G Y X J h Z G F 5 I D I r M 1 9 F I D E 2 I D E w L 0 F 1 d G 9 S Z W 1 v d m V k Q 2 9 s d W 1 u c z E u e 0 N v b H V t b j I x M S w y M T B 9 J n F 1 b 3 Q 7 L C Z x d W 9 0 O 1 N l Y 3 R p b 2 4 x L 0 Z h c m F k Y X k g M i s z X 0 U g M T Y g M T A v Q X V 0 b 1 J l b W 9 2 Z W R D b 2 x 1 b W 5 z M S 5 7 Q 2 9 s d W 1 u M j E y L D I x M X 0 m c X V v d D s s J n F 1 b 3 Q 7 U 2 V j d G l v b j E v R m F y Y W R h e S A y K z N f R S A x N i A x M C 9 B d X R v U m V t b 3 Z l Z E N v b H V t b n M x L n t D b 2 x 1 b W 4 y M T M s M j E y f S Z x d W 9 0 O y w m c X V v d D t T Z W N 0 a W 9 u M S 9 G Y X J h Z G F 5 I D I r M 1 9 F I D E 2 I D E w L 0 F 1 d G 9 S Z W 1 v d m V k Q 2 9 s d W 1 u c z E u e 0 N v b H V t b j I x N C w y M T N 9 J n F 1 b 3 Q 7 L C Z x d W 9 0 O 1 N l Y 3 R p b 2 4 x L 0 Z h c m F k Y X k g M i s z X 0 U g M T Y g M T A v Q X V 0 b 1 J l b W 9 2 Z W R D b 2 x 1 b W 5 z M S 5 7 Q 2 9 s d W 1 u M j E 1 L D I x N H 0 m c X V v d D s s J n F 1 b 3 Q 7 U 2 V j d G l v b j E v R m F y Y W R h e S A y K z N f R S A x N i A x M C 9 B d X R v U m V t b 3 Z l Z E N v b H V t b n M x L n t D b 2 x 1 b W 4 y M T Y s M j E 1 f S Z x d W 9 0 O y w m c X V v d D t T Z W N 0 a W 9 u M S 9 G Y X J h Z G F 5 I D I r M 1 9 F I D E 2 I D E w L 0 F 1 d G 9 S Z W 1 v d m V k Q 2 9 s d W 1 u c z E u e 0 N v b H V t b j I x N y w y M T Z 9 J n F 1 b 3 Q 7 L C Z x d W 9 0 O 1 N l Y 3 R p b 2 4 x L 0 Z h c m F k Y X k g M i s z X 0 U g M T Y g M T A v Q X V 0 b 1 J l b W 9 2 Z W R D b 2 x 1 b W 5 z M S 5 7 Q 2 9 s d W 1 u M j E 4 L D I x N 3 0 m c X V v d D s s J n F 1 b 3 Q 7 U 2 V j d G l v b j E v R m F y Y W R h e S A y K z N f R S A x N i A x M C 9 B d X R v U m V t b 3 Z l Z E N v b H V t b n M x L n t D b 2 x 1 b W 4 y M T k s M j E 4 f S Z x d W 9 0 O y w m c X V v d D t T Z W N 0 a W 9 u M S 9 G Y X J h Z G F 5 I D I r M 1 9 F I D E 2 I D E w L 0 F 1 d G 9 S Z W 1 v d m V k Q 2 9 s d W 1 u c z E u e 0 N v b H V t b j I y M C w y M T l 9 J n F 1 b 3 Q 7 L C Z x d W 9 0 O 1 N l Y 3 R p b 2 4 x L 0 Z h c m F k Y X k g M i s z X 0 U g M T Y g M T A v Q X V 0 b 1 J l b W 9 2 Z W R D b 2 x 1 b W 5 z M S 5 7 Q 2 9 s d W 1 u M j I x L D I y M H 0 m c X V v d D s s J n F 1 b 3 Q 7 U 2 V j d G l v b j E v R m F y Y W R h e S A y K z N f R S A x N i A x M C 9 B d X R v U m V t b 3 Z l Z E N v b H V t b n M x L n t D b 2 x 1 b W 4 y M j I s M j I x f S Z x d W 9 0 O y w m c X V v d D t T Z W N 0 a W 9 u M S 9 G Y X J h Z G F 5 I D I r M 1 9 F I D E 2 I D E w L 0 F 1 d G 9 S Z W 1 v d m V k Q 2 9 s d W 1 u c z E u e 0 N v b H V t b j I y M y w y M j J 9 J n F 1 b 3 Q 7 L C Z x d W 9 0 O 1 N l Y 3 R p b 2 4 x L 0 Z h c m F k Y X k g M i s z X 0 U g M T Y g M T A v Q X V 0 b 1 J l b W 9 2 Z W R D b 2 x 1 b W 5 z M S 5 7 Q 2 9 s d W 1 u M j I 0 L D I y M 3 0 m c X V v d D s s J n F 1 b 3 Q 7 U 2 V j d G l v b j E v R m F y Y W R h e S A y K z N f R S A x N i A x M C 9 B d X R v U m V t b 3 Z l Z E N v b H V t b n M x L n t D b 2 x 1 b W 4 y M j U s M j I 0 f S Z x d W 9 0 O y w m c X V v d D t T Z W N 0 a W 9 u M S 9 G Y X J h Z G F 5 I D I r M 1 9 F I D E 2 I D E w L 0 F 1 d G 9 S Z W 1 v d m V k Q 2 9 s d W 1 u c z E u e 0 N v b H V t b j I y N i w y M j V 9 J n F 1 b 3 Q 7 L C Z x d W 9 0 O 1 N l Y 3 R p b 2 4 x L 0 Z h c m F k Y X k g M i s z X 0 U g M T Y g M T A v Q X V 0 b 1 J l b W 9 2 Z W R D b 2 x 1 b W 5 z M S 5 7 Q 2 9 s d W 1 u M j I 3 L D I y N n 0 m c X V v d D s s J n F 1 b 3 Q 7 U 2 V j d G l v b j E v R m F y Y W R h e S A y K z N f R S A x N i A x M C 9 B d X R v U m V t b 3 Z l Z E N v b H V t b n M x L n t D b 2 x 1 b W 4 y M j g s M j I 3 f S Z x d W 9 0 O y w m c X V v d D t T Z W N 0 a W 9 u M S 9 G Y X J h Z G F 5 I D I r M 1 9 F I D E 2 I D E w L 0 F 1 d G 9 S Z W 1 v d m V k Q 2 9 s d W 1 u c z E u e 0 N v b H V t b j I y O S w y M j h 9 J n F 1 b 3 Q 7 L C Z x d W 9 0 O 1 N l Y 3 R p b 2 4 x L 0 Z h c m F k Y X k g M i s z X 0 U g M T Y g M T A v Q X V 0 b 1 J l b W 9 2 Z W R D b 2 x 1 b W 5 z M S 5 7 Q 2 9 s d W 1 u M j M w L D I y O X 0 m c X V v d D s s J n F 1 b 3 Q 7 U 2 V j d G l v b j E v R m F y Y W R h e S A y K z N f R S A x N i A x M C 9 B d X R v U m V t b 3 Z l Z E N v b H V t b n M x L n t D b 2 x 1 b W 4 y M z E s M j M w f S Z x d W 9 0 O y w m c X V v d D t T Z W N 0 a W 9 u M S 9 G Y X J h Z G F 5 I D I r M 1 9 F I D E 2 I D E w L 0 F 1 d G 9 S Z W 1 v d m V k Q 2 9 s d W 1 u c z E u e 0 N v b H V t b j I z M i w y M z F 9 J n F 1 b 3 Q 7 L C Z x d W 9 0 O 1 N l Y 3 R p b 2 4 x L 0 Z h c m F k Y X k g M i s z X 0 U g M T Y g M T A v Q X V 0 b 1 J l b W 9 2 Z W R D b 2 x 1 b W 5 z M S 5 7 Q 2 9 s d W 1 u M j M z L D I z M n 0 m c X V v d D s s J n F 1 b 3 Q 7 U 2 V j d G l v b j E v R m F y Y W R h e S A y K z N f R S A x N i A x M C 9 B d X R v U m V t b 3 Z l Z E N v b H V t b n M x L n t D b 2 x 1 b W 4 y M z Q s M j M z f S Z x d W 9 0 O y w m c X V v d D t T Z W N 0 a W 9 u M S 9 G Y X J h Z G F 5 I D I r M 1 9 F I D E 2 I D E w L 0 F 1 d G 9 S Z W 1 v d m V k Q 2 9 s d W 1 u c z E u e 0 N v b H V t b j I z N S w y M z R 9 J n F 1 b 3 Q 7 L C Z x d W 9 0 O 1 N l Y 3 R p b 2 4 x L 0 Z h c m F k Y X k g M i s z X 0 U g M T Y g M T A v Q X V 0 b 1 J l b W 9 2 Z W R D b 2 x 1 b W 5 z M S 5 7 Q 2 9 s d W 1 u M j M 2 L D I z N X 0 m c X V v d D s s J n F 1 b 3 Q 7 U 2 V j d G l v b j E v R m F y Y W R h e S A y K z N f R S A x N i A x M C 9 B d X R v U m V t b 3 Z l Z E N v b H V t b n M x L n t D b 2 x 1 b W 4 y M z c s M j M 2 f S Z x d W 9 0 O y w m c X V v d D t T Z W N 0 a W 9 u M S 9 G Y X J h Z G F 5 I D I r M 1 9 F I D E 2 I D E w L 0 F 1 d G 9 S Z W 1 v d m V k Q 2 9 s d W 1 u c z E u e 0 N v b H V t b j I z O C w y M z d 9 J n F 1 b 3 Q 7 L C Z x d W 9 0 O 1 N l Y 3 R p b 2 4 x L 0 Z h c m F k Y X k g M i s z X 0 U g M T Y g M T A v Q X V 0 b 1 J l b W 9 2 Z W R D b 2 x 1 b W 5 z M S 5 7 Q 2 9 s d W 1 u M j M 5 L D I z O H 0 m c X V v d D s s J n F 1 b 3 Q 7 U 2 V j d G l v b j E v R m F y Y W R h e S A y K z N f R S A x N i A x M C 9 B d X R v U m V t b 3 Z l Z E N v b H V t b n M x L n t D b 2 x 1 b W 4 y N D A s M j M 5 f S Z x d W 9 0 O y w m c X V v d D t T Z W N 0 a W 9 u M S 9 G Y X J h Z G F 5 I D I r M 1 9 F I D E 2 I D E w L 0 F 1 d G 9 S Z W 1 v d m V k Q 2 9 s d W 1 u c z E u e 0 N v b H V t b j I 0 M S w y N D B 9 J n F 1 b 3 Q 7 L C Z x d W 9 0 O 1 N l Y 3 R p b 2 4 x L 0 Z h c m F k Y X k g M i s z X 0 U g M T Y g M T A v Q X V 0 b 1 J l b W 9 2 Z W R D b 2 x 1 b W 5 z M S 5 7 Q 2 9 s d W 1 u M j Q y L D I 0 M X 0 m c X V v d D s s J n F 1 b 3 Q 7 U 2 V j d G l v b j E v R m F y Y W R h e S A y K z N f R S A x N i A x M C 9 B d X R v U m V t b 3 Z l Z E N v b H V t b n M x L n t D b 2 x 1 b W 4 y N D M s M j Q y f S Z x d W 9 0 O y w m c X V v d D t T Z W N 0 a W 9 u M S 9 G Y X J h Z G F 5 I D I r M 1 9 F I D E 2 I D E w L 0 F 1 d G 9 S Z W 1 v d m V k Q 2 9 s d W 1 u c z E u e 0 N v b H V t b j I 0 N C w y N D N 9 J n F 1 b 3 Q 7 L C Z x d W 9 0 O 1 N l Y 3 R p b 2 4 x L 0 Z h c m F k Y X k g M i s z X 0 U g M T Y g M T A v Q X V 0 b 1 J l b W 9 2 Z W R D b 2 x 1 b W 5 z M S 5 7 Q 2 9 s d W 1 u M j Q 1 L D I 0 N H 0 m c X V v d D s s J n F 1 b 3 Q 7 U 2 V j d G l v b j E v R m F y Y W R h e S A y K z N f R S A x N i A x M C 9 B d X R v U m V t b 3 Z l Z E N v b H V t b n M x L n t D b 2 x 1 b W 4 y N D Y s M j Q 1 f S Z x d W 9 0 O y w m c X V v d D t T Z W N 0 a W 9 u M S 9 G Y X J h Z G F 5 I D I r M 1 9 F I D E 2 I D E w L 0 F 1 d G 9 S Z W 1 v d m V k Q 2 9 s d W 1 u c z E u e 0 N v b H V t b j I 0 N y w y N D Z 9 J n F 1 b 3 Q 7 L C Z x d W 9 0 O 1 N l Y 3 R p b 2 4 x L 0 Z h c m F k Y X k g M i s z X 0 U g M T Y g M T A v Q X V 0 b 1 J l b W 9 2 Z W R D b 2 x 1 b W 5 z M S 5 7 Q 2 9 s d W 1 u M j Q 4 L D I 0 N 3 0 m c X V v d D s s J n F 1 b 3 Q 7 U 2 V j d G l v b j E v R m F y Y W R h e S A y K z N f R S A x N i A x M C 9 B d X R v U m V t b 3 Z l Z E N v b H V t b n M x L n t D b 2 x 1 b W 4 y N D k s M j Q 4 f S Z x d W 9 0 O y w m c X V v d D t T Z W N 0 a W 9 u M S 9 G Y X J h Z G F 5 I D I r M 1 9 F I D E 2 I D E w L 0 F 1 d G 9 S Z W 1 v d m V k Q 2 9 s d W 1 u c z E u e 0 N v b H V t b j I 1 M C w y N D l 9 J n F 1 b 3 Q 7 L C Z x d W 9 0 O 1 N l Y 3 R p b 2 4 x L 0 Z h c m F k Y X k g M i s z X 0 U g M T Y g M T A v Q X V 0 b 1 J l b W 9 2 Z W R D b 2 x 1 b W 5 z M S 5 7 Q 2 9 s d W 1 u M j U x L D I 1 M H 0 m c X V v d D s s J n F 1 b 3 Q 7 U 2 V j d G l v b j E v R m F y Y W R h e S A y K z N f R S A x N i A x M C 9 B d X R v U m V t b 3 Z l Z E N v b H V t b n M x L n t D b 2 x 1 b W 4 y N T I s M j U x f S Z x d W 9 0 O y w m c X V v d D t T Z W N 0 a W 9 u M S 9 G Y X J h Z G F 5 I D I r M 1 9 F I D E 2 I D E w L 0 F 1 d G 9 S Z W 1 v d m V k Q 2 9 s d W 1 u c z E u e 0 N v b H V t b j I 1 M y w y N T J 9 J n F 1 b 3 Q 7 L C Z x d W 9 0 O 1 N l Y 3 R p b 2 4 x L 0 Z h c m F k Y X k g M i s z X 0 U g M T Y g M T A v Q X V 0 b 1 J l b W 9 2 Z W R D b 2 x 1 b W 5 z M S 5 7 Q 2 9 s d W 1 u M j U 0 L D I 1 M 3 0 m c X V v d D s s J n F 1 b 3 Q 7 U 2 V j d G l v b j E v R m F y Y W R h e S A y K z N f R S A x N i A x M C 9 B d X R v U m V t b 3 Z l Z E N v b H V t b n M x L n t D b 2 x 1 b W 4 y N T U s M j U 0 f S Z x d W 9 0 O y w m c X V v d D t T Z W N 0 a W 9 u M S 9 G Y X J h Z G F 5 I D I r M 1 9 F I D E 2 I D E w L 0 F 1 d G 9 S Z W 1 v d m V k Q 2 9 s d W 1 u c z E u e 0 N v b H V t b j I 1 N i w y N T V 9 J n F 1 b 3 Q 7 L C Z x d W 9 0 O 1 N l Y 3 R p b 2 4 x L 0 Z h c m F k Y X k g M i s z X 0 U g M T Y g M T A v Q X V 0 b 1 J l b W 9 2 Z W R D b 2 x 1 b W 5 z M S 5 7 Q 2 9 s d W 1 u M j U 3 L D I 1 N n 0 m c X V v d D s s J n F 1 b 3 Q 7 U 2 V j d G l v b j E v R m F y Y W R h e S A y K z N f R S A x N i A x M C 9 B d X R v U m V t b 3 Z l Z E N v b H V t b n M x L n t D b 2 x 1 b W 4 y N T g s M j U 3 f S Z x d W 9 0 O y w m c X V v d D t T Z W N 0 a W 9 u M S 9 G Y X J h Z G F 5 I D I r M 1 9 F I D E 2 I D E w L 0 F 1 d G 9 S Z W 1 v d m V k Q 2 9 s d W 1 u c z E u e 0 N v b H V t b j I 1 O S w y N T h 9 J n F 1 b 3 Q 7 L C Z x d W 9 0 O 1 N l Y 3 R p b 2 4 x L 0 Z h c m F k Y X k g M i s z X 0 U g M T Y g M T A v Q X V 0 b 1 J l b W 9 2 Z W R D b 2 x 1 b W 5 z M S 5 7 Q 2 9 s d W 1 u M j Y w L D I 1 O X 0 m c X V v d D s s J n F 1 b 3 Q 7 U 2 V j d G l v b j E v R m F y Y W R h e S A y K z N f R S A x N i A x M C 9 B d X R v U m V t b 3 Z l Z E N v b H V t b n M x L n t D b 2 x 1 b W 4 y N j E s M j Y w f S Z x d W 9 0 O y w m c X V v d D t T Z W N 0 a W 9 u M S 9 G Y X J h Z G F 5 I D I r M 1 9 F I D E 2 I D E w L 0 F 1 d G 9 S Z W 1 v d m V k Q 2 9 s d W 1 u c z E u e 0 N v b H V t b j I 2 M i w y N j F 9 J n F 1 b 3 Q 7 L C Z x d W 9 0 O 1 N l Y 3 R p b 2 4 x L 0 Z h c m F k Y X k g M i s z X 0 U g M T Y g M T A v Q X V 0 b 1 J l b W 9 2 Z W R D b 2 x 1 b W 5 z M S 5 7 Q 2 9 s d W 1 u M j Y z L D I 2 M n 0 m c X V v d D s s J n F 1 b 3 Q 7 U 2 V j d G l v b j E v R m F y Y W R h e S A y K z N f R S A x N i A x M C 9 B d X R v U m V t b 3 Z l Z E N v b H V t b n M x L n t D b 2 x 1 b W 4 y N j Q s M j Y z f S Z x d W 9 0 O y w m c X V v d D t T Z W N 0 a W 9 u M S 9 G Y X J h Z G F 5 I D I r M 1 9 F I D E 2 I D E w L 0 F 1 d G 9 S Z W 1 v d m V k Q 2 9 s d W 1 u c z E u e 0 N v b H V t b j I 2 N S w y N j R 9 J n F 1 b 3 Q 7 L C Z x d W 9 0 O 1 N l Y 3 R p b 2 4 x L 0 Z h c m F k Y X k g M i s z X 0 U g M T Y g M T A v Q X V 0 b 1 J l b W 9 2 Z W R D b 2 x 1 b W 5 z M S 5 7 Q 2 9 s d W 1 u M j Y 2 L D I 2 N X 0 m c X V v d D s s J n F 1 b 3 Q 7 U 2 V j d G l v b j E v R m F y Y W R h e S A y K z N f R S A x N i A x M C 9 B d X R v U m V t b 3 Z l Z E N v b H V t b n M x L n t D b 2 x 1 b W 4 y N j c s M j Y 2 f S Z x d W 9 0 O y w m c X V v d D t T Z W N 0 a W 9 u M S 9 G Y X J h Z G F 5 I D I r M 1 9 F I D E 2 I D E w L 0 F 1 d G 9 S Z W 1 v d m V k Q 2 9 s d W 1 u c z E u e 0 N v b H V t b j I 2 O C w y N j d 9 J n F 1 b 3 Q 7 L C Z x d W 9 0 O 1 N l Y 3 R p b 2 4 x L 0 Z h c m F k Y X k g M i s z X 0 U g M T Y g M T A v Q X V 0 b 1 J l b W 9 2 Z W R D b 2 x 1 b W 5 z M S 5 7 Q 2 9 s d W 1 u M j Y 5 L D I 2 O H 0 m c X V v d D s s J n F 1 b 3 Q 7 U 2 V j d G l v b j E v R m F y Y W R h e S A y K z N f R S A x N i A x M C 9 B d X R v U m V t b 3 Z l Z E N v b H V t b n M x L n t D b 2 x 1 b W 4 y N z A s M j Y 5 f S Z x d W 9 0 O y w m c X V v d D t T Z W N 0 a W 9 u M S 9 G Y X J h Z G F 5 I D I r M 1 9 F I D E 2 I D E w L 0 F 1 d G 9 S Z W 1 v d m V k Q 2 9 s d W 1 u c z E u e 0 N v b H V t b j I 3 M S w y N z B 9 J n F 1 b 3 Q 7 L C Z x d W 9 0 O 1 N l Y 3 R p b 2 4 x L 0 Z h c m F k Y X k g M i s z X 0 U g M T Y g M T A v Q X V 0 b 1 J l b W 9 2 Z W R D b 2 x 1 b W 5 z M S 5 7 Q 2 9 s d W 1 u M j c y L D I 3 M X 0 m c X V v d D s s J n F 1 b 3 Q 7 U 2 V j d G l v b j E v R m F y Y W R h e S A y K z N f R S A x N i A x M C 9 B d X R v U m V t b 3 Z l Z E N v b H V t b n M x L n t D b 2 x 1 b W 4 y N z M s M j c y f S Z x d W 9 0 O y w m c X V v d D t T Z W N 0 a W 9 u M S 9 G Y X J h Z G F 5 I D I r M 1 9 F I D E 2 I D E w L 0 F 1 d G 9 S Z W 1 v d m V k Q 2 9 s d W 1 u c z E u e 0 N v b H V t b j I 3 N C w y N z N 9 J n F 1 b 3 Q 7 L C Z x d W 9 0 O 1 N l Y 3 R p b 2 4 x L 0 Z h c m F k Y X k g M i s z X 0 U g M T Y g M T A v Q X V 0 b 1 J l b W 9 2 Z W R D b 2 x 1 b W 5 z M S 5 7 Q 2 9 s d W 1 u M j c 1 L D I 3 N H 0 m c X V v d D s s J n F 1 b 3 Q 7 U 2 V j d G l v b j E v R m F y Y W R h e S A y K z N f R S A x N i A x M C 9 B d X R v U m V t b 3 Z l Z E N v b H V t b n M x L n t D b 2 x 1 b W 4 y N z Y s M j c 1 f S Z x d W 9 0 O y w m c X V v d D t T Z W N 0 a W 9 u M S 9 G Y X J h Z G F 5 I D I r M 1 9 F I D E 2 I D E w L 0 F 1 d G 9 S Z W 1 v d m V k Q 2 9 s d W 1 u c z E u e 0 N v b H V t b j I 3 N y w y N z Z 9 J n F 1 b 3 Q 7 L C Z x d W 9 0 O 1 N l Y 3 R p b 2 4 x L 0 Z h c m F k Y X k g M i s z X 0 U g M T Y g M T A v Q X V 0 b 1 J l b W 9 2 Z W R D b 2 x 1 b W 5 z M S 5 7 Q 2 9 s d W 1 u M j c 4 L D I 3 N 3 0 m c X V v d D s s J n F 1 b 3 Q 7 U 2 V j d G l v b j E v R m F y Y W R h e S A y K z N f R S A x N i A x M C 9 B d X R v U m V t b 3 Z l Z E N v b H V t b n M x L n t D b 2 x 1 b W 4 y N z k s M j c 4 f S Z x d W 9 0 O y w m c X V v d D t T Z W N 0 a W 9 u M S 9 G Y X J h Z G F 5 I D I r M 1 9 F I D E 2 I D E w L 0 F 1 d G 9 S Z W 1 v d m V k Q 2 9 s d W 1 u c z E u e 0 N v b H V t b j I 4 M C w y N z l 9 J n F 1 b 3 Q 7 L C Z x d W 9 0 O 1 N l Y 3 R p b 2 4 x L 0 Z h c m F k Y X k g M i s z X 0 U g M T Y g M T A v Q X V 0 b 1 J l b W 9 2 Z W R D b 2 x 1 b W 5 z M S 5 7 Q 2 9 s d W 1 u M j g x L D I 4 M H 0 m c X V v d D s s J n F 1 b 3 Q 7 U 2 V j d G l v b j E v R m F y Y W R h e S A y K z N f R S A x N i A x M C 9 B d X R v U m V t b 3 Z l Z E N v b H V t b n M x L n t D b 2 x 1 b W 4 y O D I s M j g x f S Z x d W 9 0 O y w m c X V v d D t T Z W N 0 a W 9 u M S 9 G Y X J h Z G F 5 I D I r M 1 9 F I D E 2 I D E w L 0 F 1 d G 9 S Z W 1 v d m V k Q 2 9 s d W 1 u c z E u e 0 N v b H V t b j I 4 M y w y O D J 9 J n F 1 b 3 Q 7 L C Z x d W 9 0 O 1 N l Y 3 R p b 2 4 x L 0 Z h c m F k Y X k g M i s z X 0 U g M T Y g M T A v Q X V 0 b 1 J l b W 9 2 Z W R D b 2 x 1 b W 5 z M S 5 7 Q 2 9 s d W 1 u M j g 0 L D I 4 M 3 0 m c X V v d D s s J n F 1 b 3 Q 7 U 2 V j d G l v b j E v R m F y Y W R h e S A y K z N f R S A x N i A x M C 9 B d X R v U m V t b 3 Z l Z E N v b H V t b n M x L n t D b 2 x 1 b W 4 y O D U s M j g 0 f S Z x d W 9 0 O y w m c X V v d D t T Z W N 0 a W 9 u M S 9 G Y X J h Z G F 5 I D I r M 1 9 F I D E 2 I D E w L 0 F 1 d G 9 S Z W 1 v d m V k Q 2 9 s d W 1 u c z E u e 0 N v b H V t b j I 4 N i w y O D V 9 J n F 1 b 3 Q 7 L C Z x d W 9 0 O 1 N l Y 3 R p b 2 4 x L 0 Z h c m F k Y X k g M i s z X 0 U g M T Y g M T A v Q X V 0 b 1 J l b W 9 2 Z W R D b 2 x 1 b W 5 z M S 5 7 Q 2 9 s d W 1 u M j g 3 L D I 4 N n 0 m c X V v d D s s J n F 1 b 3 Q 7 U 2 V j d G l v b j E v R m F y Y W R h e S A y K z N f R S A x N i A x M C 9 B d X R v U m V t b 3 Z l Z E N v b H V t b n M x L n t D b 2 x 1 b W 4 y O D g s M j g 3 f S Z x d W 9 0 O y w m c X V v d D t T Z W N 0 a W 9 u M S 9 G Y X J h Z G F 5 I D I r M 1 9 F I D E 2 I D E w L 0 F 1 d G 9 S Z W 1 v d m V k Q 2 9 s d W 1 u c z E u e 0 N v b H V t b j I 4 O S w y O D h 9 J n F 1 b 3 Q 7 L C Z x d W 9 0 O 1 N l Y 3 R p b 2 4 x L 0 Z h c m F k Y X k g M i s z X 0 U g M T Y g M T A v Q X V 0 b 1 J l b W 9 2 Z W R D b 2 x 1 b W 5 z M S 5 7 Q 2 9 s d W 1 u M j k w L D I 4 O X 0 m c X V v d D s s J n F 1 b 3 Q 7 U 2 V j d G l v b j E v R m F y Y W R h e S A y K z N f R S A x N i A x M C 9 B d X R v U m V t b 3 Z l Z E N v b H V t b n M x L n t D b 2 x 1 b W 4 y O T E s M j k w f S Z x d W 9 0 O y w m c X V v d D t T Z W N 0 a W 9 u M S 9 G Y X J h Z G F 5 I D I r M 1 9 F I D E 2 I D E w L 0 F 1 d G 9 S Z W 1 v d m V k Q 2 9 s d W 1 u c z E u e 0 N v b H V t b j I 5 M i w y O T F 9 J n F 1 b 3 Q 7 L C Z x d W 9 0 O 1 N l Y 3 R p b 2 4 x L 0 Z h c m F k Y X k g M i s z X 0 U g M T Y g M T A v Q X V 0 b 1 J l b W 9 2 Z W R D b 2 x 1 b W 5 z M S 5 7 Q 2 9 s d W 1 u M j k z L D I 5 M n 0 m c X V v d D s s J n F 1 b 3 Q 7 U 2 V j d G l v b j E v R m F y Y W R h e S A y K z N f R S A x N i A x M C 9 B d X R v U m V t b 3 Z l Z E N v b H V t b n M x L n t D b 2 x 1 b W 4 y O T Q s M j k z f S Z x d W 9 0 O y w m c X V v d D t T Z W N 0 a W 9 u M S 9 G Y X J h Z G F 5 I D I r M 1 9 F I D E 2 I D E w L 0 F 1 d G 9 S Z W 1 v d m V k Q 2 9 s d W 1 u c z E u e 0 N v b H V t b j I 5 N S w y O T R 9 J n F 1 b 3 Q 7 L C Z x d W 9 0 O 1 N l Y 3 R p b 2 4 x L 0 Z h c m F k Y X k g M i s z X 0 U g M T Y g M T A v Q X V 0 b 1 J l b W 9 2 Z W R D b 2 x 1 b W 5 z M S 5 7 Q 2 9 s d W 1 u M j k 2 L D I 5 N X 0 m c X V v d D s s J n F 1 b 3 Q 7 U 2 V j d G l v b j E v R m F y Y W R h e S A y K z N f R S A x N i A x M C 9 B d X R v U m V t b 3 Z l Z E N v b H V t b n M x L n t D b 2 x 1 b W 4 y O T c s M j k 2 f S Z x d W 9 0 O y w m c X V v d D t T Z W N 0 a W 9 u M S 9 G Y X J h Z G F 5 I D I r M 1 9 F I D E 2 I D E w L 0 F 1 d G 9 S Z W 1 v d m V k Q 2 9 s d W 1 u c z E u e 0 N v b H V t b j I 5 O C w y O T d 9 J n F 1 b 3 Q 7 L C Z x d W 9 0 O 1 N l Y 3 R p b 2 4 x L 0 Z h c m F k Y X k g M i s z X 0 U g M T Y g M T A v Q X V 0 b 1 J l b W 9 2 Z W R D b 2 x 1 b W 5 z M S 5 7 Q 2 9 s d W 1 u M j k 5 L D I 5 O H 0 m c X V v d D s s J n F 1 b 3 Q 7 U 2 V j d G l v b j E v R m F y Y W R h e S A y K z N f R S A x N i A x M C 9 B d X R v U m V t b 3 Z l Z E N v b H V t b n M x L n t D b 2 x 1 b W 4 z M D A s M j k 5 f S Z x d W 9 0 O y w m c X V v d D t T Z W N 0 a W 9 u M S 9 G Y X J h Z G F 5 I D I r M 1 9 F I D E 2 I D E w L 0 F 1 d G 9 S Z W 1 v d m V k Q 2 9 s d W 1 u c z E u e 0 N v b H V t b j M w M S w z M D B 9 J n F 1 b 3 Q 7 L C Z x d W 9 0 O 1 N l Y 3 R p b 2 4 x L 0 Z h c m F k Y X k g M i s z X 0 U g M T Y g M T A v Q X V 0 b 1 J l b W 9 2 Z W R D b 2 x 1 b W 5 z M S 5 7 Q 2 9 s d W 1 u M z A y L D M w M X 0 m c X V v d D s s J n F 1 b 3 Q 7 U 2 V j d G l v b j E v R m F y Y W R h e S A y K z N f R S A x N i A x M C 9 B d X R v U m V t b 3 Z l Z E N v b H V t b n M x L n t D b 2 x 1 b W 4 z M D M s M z A y f S Z x d W 9 0 O y w m c X V v d D t T Z W N 0 a W 9 u M S 9 G Y X J h Z G F 5 I D I r M 1 9 F I D E 2 I D E w L 0 F 1 d G 9 S Z W 1 v d m V k Q 2 9 s d W 1 u c z E u e 0 N v b H V t b j M w N C w z M D N 9 J n F 1 b 3 Q 7 L C Z x d W 9 0 O 1 N l Y 3 R p b 2 4 x L 0 Z h c m F k Y X k g M i s z X 0 U g M T Y g M T A v Q X V 0 b 1 J l b W 9 2 Z W R D b 2 x 1 b W 5 z M S 5 7 Q 2 9 s d W 1 u M z A 1 L D M w N H 0 m c X V v d D s s J n F 1 b 3 Q 7 U 2 V j d G l v b j E v R m F y Y W R h e S A y K z N f R S A x N i A x M C 9 B d X R v U m V t b 3 Z l Z E N v b H V t b n M x L n t D b 2 x 1 b W 4 z M D Y s M z A 1 f S Z x d W 9 0 O y w m c X V v d D t T Z W N 0 a W 9 u M S 9 G Y X J h Z G F 5 I D I r M 1 9 F I D E 2 I D E w L 0 F 1 d G 9 S Z W 1 v d m V k Q 2 9 s d W 1 u c z E u e 0 N v b H V t b j M w N y w z M D Z 9 J n F 1 b 3 Q 7 L C Z x d W 9 0 O 1 N l Y 3 R p b 2 4 x L 0 Z h c m F k Y X k g M i s z X 0 U g M T Y g M T A v Q X V 0 b 1 J l b W 9 2 Z W R D b 2 x 1 b W 5 z M S 5 7 Q 2 9 s d W 1 u M z A 4 L D M w N 3 0 m c X V v d D s s J n F 1 b 3 Q 7 U 2 V j d G l v b j E v R m F y Y W R h e S A y K z N f R S A x N i A x M C 9 B d X R v U m V t b 3 Z l Z E N v b H V t b n M x L n t D b 2 x 1 b W 4 z M D k s M z A 4 f S Z x d W 9 0 O y w m c X V v d D t T Z W N 0 a W 9 u M S 9 G Y X J h Z G F 5 I D I r M 1 9 F I D E 2 I D E w L 0 F 1 d G 9 S Z W 1 v d m V k Q 2 9 s d W 1 u c z E u e 0 N v b H V t b j M x M C w z M D l 9 J n F 1 b 3 Q 7 L C Z x d W 9 0 O 1 N l Y 3 R p b 2 4 x L 0 Z h c m F k Y X k g M i s z X 0 U g M T Y g M T A v Q X V 0 b 1 J l b W 9 2 Z W R D b 2 x 1 b W 5 z M S 5 7 Q 2 9 s d W 1 u M z E x L D M x M H 0 m c X V v d D s s J n F 1 b 3 Q 7 U 2 V j d G l v b j E v R m F y Y W R h e S A y K z N f R S A x N i A x M C 9 B d X R v U m V t b 3 Z l Z E N v b H V t b n M x L n t D b 2 x 1 b W 4 z M T I s M z E x f S Z x d W 9 0 O y w m c X V v d D t T Z W N 0 a W 9 u M S 9 G Y X J h Z G F 5 I D I r M 1 9 F I D E 2 I D E w L 0 F 1 d G 9 S Z W 1 v d m V k Q 2 9 s d W 1 u c z E u e 0 N v b H V t b j M x M y w z M T J 9 J n F 1 b 3 Q 7 L C Z x d W 9 0 O 1 N l Y 3 R p b 2 4 x L 0 Z h c m F k Y X k g M i s z X 0 U g M T Y g M T A v Q X V 0 b 1 J l b W 9 2 Z W R D b 2 x 1 b W 5 z M S 5 7 Q 2 9 s d W 1 u M z E 0 L D M x M 3 0 m c X V v d D s s J n F 1 b 3 Q 7 U 2 V j d G l v b j E v R m F y Y W R h e S A y K z N f R S A x N i A x M C 9 B d X R v U m V t b 3 Z l Z E N v b H V t b n M x L n t D b 2 x 1 b W 4 z M T U s M z E 0 f S Z x d W 9 0 O y w m c X V v d D t T Z W N 0 a W 9 u M S 9 G Y X J h Z G F 5 I D I r M 1 9 F I D E 2 I D E w L 0 F 1 d G 9 S Z W 1 v d m V k Q 2 9 s d W 1 u c z E u e 0 N v b H V t b j M x N i w z M T V 9 J n F 1 b 3 Q 7 L C Z x d W 9 0 O 1 N l Y 3 R p b 2 4 x L 0 Z h c m F k Y X k g M i s z X 0 U g M T Y g M T A v Q X V 0 b 1 J l b W 9 2 Z W R D b 2 x 1 b W 5 z M S 5 7 Q 2 9 s d W 1 u M z E 3 L D M x N n 0 m c X V v d D s s J n F 1 b 3 Q 7 U 2 V j d G l v b j E v R m F y Y W R h e S A y K z N f R S A x N i A x M C 9 B d X R v U m V t b 3 Z l Z E N v b H V t b n M x L n t D b 2 x 1 b W 4 z M T g s M z E 3 f S Z x d W 9 0 O y w m c X V v d D t T Z W N 0 a W 9 u M S 9 G Y X J h Z G F 5 I D I r M 1 9 F I D E 2 I D E w L 0 F 1 d G 9 S Z W 1 v d m V k Q 2 9 s d W 1 u c z E u e 0 N v b H V t b j M x O S w z M T h 9 J n F 1 b 3 Q 7 L C Z x d W 9 0 O 1 N l Y 3 R p b 2 4 x L 0 Z h c m F k Y X k g M i s z X 0 U g M T Y g M T A v Q X V 0 b 1 J l b W 9 2 Z W R D b 2 x 1 b W 5 z M S 5 7 Q 2 9 s d W 1 u M z I w L D M x O X 0 m c X V v d D s s J n F 1 b 3 Q 7 U 2 V j d G l v b j E v R m F y Y W R h e S A y K z N f R S A x N i A x M C 9 B d X R v U m V t b 3 Z l Z E N v b H V t b n M x L n t D b 2 x 1 b W 4 z M j E s M z I w f S Z x d W 9 0 O y w m c X V v d D t T Z W N 0 a W 9 u M S 9 G Y X J h Z G F 5 I D I r M 1 9 F I D E 2 I D E w L 0 F 1 d G 9 S Z W 1 v d m V k Q 2 9 s d W 1 u c z E u e 0 N v b H V t b j M y M i w z M j F 9 J n F 1 b 3 Q 7 L C Z x d W 9 0 O 1 N l Y 3 R p b 2 4 x L 0 Z h c m F k Y X k g M i s z X 0 U g M T Y g M T A v Q X V 0 b 1 J l b W 9 2 Z W R D b 2 x 1 b W 5 z M S 5 7 Q 2 9 s d W 1 u M z I z L D M y M n 0 m c X V v d D s s J n F 1 b 3 Q 7 U 2 V j d G l v b j E v R m F y Y W R h e S A y K z N f R S A x N i A x M C 9 B d X R v U m V t b 3 Z l Z E N v b H V t b n M x L n t D b 2 x 1 b W 4 z M j Q s M z I z f S Z x d W 9 0 O y w m c X V v d D t T Z W N 0 a W 9 u M S 9 G Y X J h Z G F 5 I D I r M 1 9 F I D E 2 I D E w L 0 F 1 d G 9 S Z W 1 v d m V k Q 2 9 s d W 1 u c z E u e 0 N v b H V t b j M y N S w z M j R 9 J n F 1 b 3 Q 7 L C Z x d W 9 0 O 1 N l Y 3 R p b 2 4 x L 0 Z h c m F k Y X k g M i s z X 0 U g M T Y g M T A v Q X V 0 b 1 J l b W 9 2 Z W R D b 2 x 1 b W 5 z M S 5 7 Q 2 9 s d W 1 u M z I 2 L D M y N X 0 m c X V v d D s s J n F 1 b 3 Q 7 U 2 V j d G l v b j E v R m F y Y W R h e S A y K z N f R S A x N i A x M C 9 B d X R v U m V t b 3 Z l Z E N v b H V t b n M x L n t D b 2 x 1 b W 4 z M j c s M z I 2 f S Z x d W 9 0 O y w m c X V v d D t T Z W N 0 a W 9 u M S 9 G Y X J h Z G F 5 I D I r M 1 9 F I D E 2 I D E w L 0 F 1 d G 9 S Z W 1 v d m V k Q 2 9 s d W 1 u c z E u e 0 N v b H V t b j M y O C w z M j d 9 J n F 1 b 3 Q 7 L C Z x d W 9 0 O 1 N l Y 3 R p b 2 4 x L 0 Z h c m F k Y X k g M i s z X 0 U g M T Y g M T A v Q X V 0 b 1 J l b W 9 2 Z W R D b 2 x 1 b W 5 z M S 5 7 Q 2 9 s d W 1 u M z I 5 L D M y O H 0 m c X V v d D s s J n F 1 b 3 Q 7 U 2 V j d G l v b j E v R m F y Y W R h e S A y K z N f R S A x N i A x M C 9 B d X R v U m V t b 3 Z l Z E N v b H V t b n M x L n t D b 2 x 1 b W 4 z M z A s M z I 5 f S Z x d W 9 0 O y w m c X V v d D t T Z W N 0 a W 9 u M S 9 G Y X J h Z G F 5 I D I r M 1 9 F I D E 2 I D E w L 0 F 1 d G 9 S Z W 1 v d m V k Q 2 9 s d W 1 u c z E u e 0 N v b H V t b j M z M S w z M z B 9 J n F 1 b 3 Q 7 L C Z x d W 9 0 O 1 N l Y 3 R p b 2 4 x L 0 Z h c m F k Y X k g M i s z X 0 U g M T Y g M T A v Q X V 0 b 1 J l b W 9 2 Z W R D b 2 x 1 b W 5 z M S 5 7 Q 2 9 s d W 1 u M z M y L D M z M X 0 m c X V v d D s s J n F 1 b 3 Q 7 U 2 V j d G l v b j E v R m F y Y W R h e S A y K z N f R S A x N i A x M C 9 B d X R v U m V t b 3 Z l Z E N v b H V t b n M x L n t D b 2 x 1 b W 4 z M z M s M z M y f S Z x d W 9 0 O y w m c X V v d D t T Z W N 0 a W 9 u M S 9 G Y X J h Z G F 5 I D I r M 1 9 F I D E 2 I D E w L 0 F 1 d G 9 S Z W 1 v d m V k Q 2 9 s d W 1 u c z E u e 0 N v b H V t b j M z N C w z M z N 9 J n F 1 b 3 Q 7 L C Z x d W 9 0 O 1 N l Y 3 R p b 2 4 x L 0 Z h c m F k Y X k g M i s z X 0 U g M T Y g M T A v Q X V 0 b 1 J l b W 9 2 Z W R D b 2 x 1 b W 5 z M S 5 7 Q 2 9 s d W 1 u M z M 1 L D M z N H 0 m c X V v d D s s J n F 1 b 3 Q 7 U 2 V j d G l v b j E v R m F y Y W R h e S A y K z N f R S A x N i A x M C 9 B d X R v U m V t b 3 Z l Z E N v b H V t b n M x L n t D b 2 x 1 b W 4 z M z Y s M z M 1 f S Z x d W 9 0 O y w m c X V v d D t T Z W N 0 a W 9 u M S 9 G Y X J h Z G F 5 I D I r M 1 9 F I D E 2 I D E w L 0 F 1 d G 9 S Z W 1 v d m V k Q 2 9 s d W 1 u c z E u e 0 N v b H V t b j M z N y w z M z Z 9 J n F 1 b 3 Q 7 L C Z x d W 9 0 O 1 N l Y 3 R p b 2 4 x L 0 Z h c m F k Y X k g M i s z X 0 U g M T Y g M T A v Q X V 0 b 1 J l b W 9 2 Z W R D b 2 x 1 b W 5 z M S 5 7 Q 2 9 s d W 1 u M z M 4 L D M z N 3 0 m c X V v d D s s J n F 1 b 3 Q 7 U 2 V j d G l v b j E v R m F y Y W R h e S A y K z N f R S A x N i A x M C 9 B d X R v U m V t b 3 Z l Z E N v b H V t b n M x L n t D b 2 x 1 b W 4 z M z k s M z M 4 f S Z x d W 9 0 O y w m c X V v d D t T Z W N 0 a W 9 u M S 9 G Y X J h Z G F 5 I D I r M 1 9 F I D E 2 I D E w L 0 F 1 d G 9 S Z W 1 v d m V k Q 2 9 s d W 1 u c z E u e 0 N v b H V t b j M 0 M C w z M z l 9 J n F 1 b 3 Q 7 L C Z x d W 9 0 O 1 N l Y 3 R p b 2 4 x L 0 Z h c m F k Y X k g M i s z X 0 U g M T Y g M T A v Q X V 0 b 1 J l b W 9 2 Z W R D b 2 x 1 b W 5 z M S 5 7 Q 2 9 s d W 1 u M z Q x L D M 0 M H 0 m c X V v d D s s J n F 1 b 3 Q 7 U 2 V j d G l v b j E v R m F y Y W R h e S A y K z N f R S A x N i A x M C 9 B d X R v U m V t b 3 Z l Z E N v b H V t b n M x L n t D b 2 x 1 b W 4 z N D I s M z Q x f S Z x d W 9 0 O y w m c X V v d D t T Z W N 0 a W 9 u M S 9 G Y X J h Z G F 5 I D I r M 1 9 F I D E 2 I D E w L 0 F 1 d G 9 S Z W 1 v d m V k Q 2 9 s d W 1 u c z E u e 0 N v b H V t b j M 0 M y w z N D J 9 J n F 1 b 3 Q 7 L C Z x d W 9 0 O 1 N l Y 3 R p b 2 4 x L 0 Z h c m F k Y X k g M i s z X 0 U g M T Y g M T A v Q X V 0 b 1 J l b W 9 2 Z W R D b 2 x 1 b W 5 z M S 5 7 Q 2 9 s d W 1 u M z Q 0 L D M 0 M 3 0 m c X V v d D s s J n F 1 b 3 Q 7 U 2 V j d G l v b j E v R m F y Y W R h e S A y K z N f R S A x N i A x M C 9 B d X R v U m V t b 3 Z l Z E N v b H V t b n M x L n t D b 2 x 1 b W 4 z N D U s M z Q 0 f S Z x d W 9 0 O y w m c X V v d D t T Z W N 0 a W 9 u M S 9 G Y X J h Z G F 5 I D I r M 1 9 F I D E 2 I D E w L 0 F 1 d G 9 S Z W 1 v d m V k Q 2 9 s d W 1 u c z E u e 0 N v b H V t b j M 0 N i w z N D V 9 J n F 1 b 3 Q 7 L C Z x d W 9 0 O 1 N l Y 3 R p b 2 4 x L 0 Z h c m F k Y X k g M i s z X 0 U g M T Y g M T A v Q X V 0 b 1 J l b W 9 2 Z W R D b 2 x 1 b W 5 z M S 5 7 Q 2 9 s d W 1 u M z Q 3 L D M 0 N n 0 m c X V v d D s s J n F 1 b 3 Q 7 U 2 V j d G l v b j E v R m F y Y W R h e S A y K z N f R S A x N i A x M C 9 B d X R v U m V t b 3 Z l Z E N v b H V t b n M x L n t D b 2 x 1 b W 4 z N D g s M z Q 3 f S Z x d W 9 0 O y w m c X V v d D t T Z W N 0 a W 9 u M S 9 G Y X J h Z G F 5 I D I r M 1 9 F I D E 2 I D E w L 0 F 1 d G 9 S Z W 1 v d m V k Q 2 9 s d W 1 u c z E u e 0 N v b H V t b j M 0 O S w z N D h 9 J n F 1 b 3 Q 7 L C Z x d W 9 0 O 1 N l Y 3 R p b 2 4 x L 0 Z h c m F k Y X k g M i s z X 0 U g M T Y g M T A v Q X V 0 b 1 J l b W 9 2 Z W R D b 2 x 1 b W 5 z M S 5 7 Q 2 9 s d W 1 u M z U w L D M 0 O X 0 m c X V v d D s s J n F 1 b 3 Q 7 U 2 V j d G l v b j E v R m F y Y W R h e S A y K z N f R S A x N i A x M C 9 B d X R v U m V t b 3 Z l Z E N v b H V t b n M x L n t D b 2 x 1 b W 4 z N T E s M z U w f S Z x d W 9 0 O y w m c X V v d D t T Z W N 0 a W 9 u M S 9 G Y X J h Z G F 5 I D I r M 1 9 F I D E 2 I D E w L 0 F 1 d G 9 S Z W 1 v d m V k Q 2 9 s d W 1 u c z E u e 0 N v b H V t b j M 1 M i w z N T F 9 J n F 1 b 3 Q 7 L C Z x d W 9 0 O 1 N l Y 3 R p b 2 4 x L 0 Z h c m F k Y X k g M i s z X 0 U g M T Y g M T A v Q X V 0 b 1 J l b W 9 2 Z W R D b 2 x 1 b W 5 z M S 5 7 Q 2 9 s d W 1 u M z U z L D M 1 M n 0 m c X V v d D s s J n F 1 b 3 Q 7 U 2 V j d G l v b j E v R m F y Y W R h e S A y K z N f R S A x N i A x M C 9 B d X R v U m V t b 3 Z l Z E N v b H V t b n M x L n t D b 2 x 1 b W 4 z N T Q s M z U z f S Z x d W 9 0 O y w m c X V v d D t T Z W N 0 a W 9 u M S 9 G Y X J h Z G F 5 I D I r M 1 9 F I D E 2 I D E w L 0 F 1 d G 9 S Z W 1 v d m V k Q 2 9 s d W 1 u c z E u e 0 N v b H V t b j M 1 N S w z N T R 9 J n F 1 b 3 Q 7 L C Z x d W 9 0 O 1 N l Y 3 R p b 2 4 x L 0 Z h c m F k Y X k g M i s z X 0 U g M T Y g M T A v Q X V 0 b 1 J l b W 9 2 Z W R D b 2 x 1 b W 5 z M S 5 7 Q 2 9 s d W 1 u M z U 2 L D M 1 N X 0 m c X V v d D s s J n F 1 b 3 Q 7 U 2 V j d G l v b j E v R m F y Y W R h e S A y K z N f R S A x N i A x M C 9 B d X R v U m V t b 3 Z l Z E N v b H V t b n M x L n t D b 2 x 1 b W 4 z N T c s M z U 2 f S Z x d W 9 0 O y w m c X V v d D t T Z W N 0 a W 9 u M S 9 G Y X J h Z G F 5 I D I r M 1 9 F I D E 2 I D E w L 0 F 1 d G 9 S Z W 1 v d m V k Q 2 9 s d W 1 u c z E u e 0 N v b H V t b j M 1 O C w z N T d 9 J n F 1 b 3 Q 7 L C Z x d W 9 0 O 1 N l Y 3 R p b 2 4 x L 0 Z h c m F k Y X k g M i s z X 0 U g M T Y g M T A v Q X V 0 b 1 J l b W 9 2 Z W R D b 2 x 1 b W 5 z M S 5 7 Q 2 9 s d W 1 u M z U 5 L D M 1 O H 0 m c X V v d D s s J n F 1 b 3 Q 7 U 2 V j d G l v b j E v R m F y Y W R h e S A y K z N f R S A x N i A x M C 9 B d X R v U m V t b 3 Z l Z E N v b H V t b n M x L n t D b 2 x 1 b W 4 z N j A s M z U 5 f S Z x d W 9 0 O y w m c X V v d D t T Z W N 0 a W 9 u M S 9 G Y X J h Z G F 5 I D I r M 1 9 F I D E 2 I D E w L 0 F 1 d G 9 S Z W 1 v d m V k Q 2 9 s d W 1 u c z E u e 0 N v b H V t b j M 2 M S w z N j B 9 J n F 1 b 3 Q 7 L C Z x d W 9 0 O 1 N l Y 3 R p b 2 4 x L 0 Z h c m F k Y X k g M i s z X 0 U g M T Y g M T A v Q X V 0 b 1 J l b W 9 2 Z W R D b 2 x 1 b W 5 z M S 5 7 Q 2 9 s d W 1 u M z Y y L D M 2 M X 0 m c X V v d D s s J n F 1 b 3 Q 7 U 2 V j d G l v b j E v R m F y Y W R h e S A y K z N f R S A x N i A x M C 9 B d X R v U m V t b 3 Z l Z E N v b H V t b n M x L n t D b 2 x 1 b W 4 z N j M s M z Y y f S Z x d W 9 0 O y w m c X V v d D t T Z W N 0 a W 9 u M S 9 G Y X J h Z G F 5 I D I r M 1 9 F I D E 2 I D E w L 0 F 1 d G 9 S Z W 1 v d m V k Q 2 9 s d W 1 u c z E u e 0 N v b H V t b j M 2 N C w z N j N 9 J n F 1 b 3 Q 7 L C Z x d W 9 0 O 1 N l Y 3 R p b 2 4 x L 0 Z h c m F k Y X k g M i s z X 0 U g M T Y g M T A v Q X V 0 b 1 J l b W 9 2 Z W R D b 2 x 1 b W 5 z M S 5 7 Q 2 9 s d W 1 u M z Y 1 L D M 2 N H 0 m c X V v d D s s J n F 1 b 3 Q 7 U 2 V j d G l v b j E v R m F y Y W R h e S A y K z N f R S A x N i A x M C 9 B d X R v U m V t b 3 Z l Z E N v b H V t b n M x L n t D b 2 x 1 b W 4 z N j Y s M z Y 1 f S Z x d W 9 0 O y w m c X V v d D t T Z W N 0 a W 9 u M S 9 G Y X J h Z G F 5 I D I r M 1 9 F I D E 2 I D E w L 0 F 1 d G 9 S Z W 1 v d m V k Q 2 9 s d W 1 u c z E u e 0 N v b H V t b j M 2 N y w z N j Z 9 J n F 1 b 3 Q 7 L C Z x d W 9 0 O 1 N l Y 3 R p b 2 4 x L 0 Z h c m F k Y X k g M i s z X 0 U g M T Y g M T A v Q X V 0 b 1 J l b W 9 2 Z W R D b 2 x 1 b W 5 z M S 5 7 Q 2 9 s d W 1 u M z Y 4 L D M 2 N 3 0 m c X V v d D s s J n F 1 b 3 Q 7 U 2 V j d G l v b j E v R m F y Y W R h e S A y K z N f R S A x N i A x M C 9 B d X R v U m V t b 3 Z l Z E N v b H V t b n M x L n t D b 2 x 1 b W 4 z N j k s M z Y 4 f S Z x d W 9 0 O y w m c X V v d D t T Z W N 0 a W 9 u M S 9 G Y X J h Z G F 5 I D I r M 1 9 F I D E 2 I D E w L 0 F 1 d G 9 S Z W 1 v d m V k Q 2 9 s d W 1 u c z E u e 0 N v b H V t b j M 3 M C w z N j l 9 J n F 1 b 3 Q 7 L C Z x d W 9 0 O 1 N l Y 3 R p b 2 4 x L 0 Z h c m F k Y X k g M i s z X 0 U g M T Y g M T A v Q X V 0 b 1 J l b W 9 2 Z W R D b 2 x 1 b W 5 z M S 5 7 Q 2 9 s d W 1 u M z c x L D M 3 M H 0 m c X V v d D s s J n F 1 b 3 Q 7 U 2 V j d G l v b j E v R m F y Y W R h e S A y K z N f R S A x N i A x M C 9 B d X R v U m V t b 3 Z l Z E N v b H V t b n M x L n t D b 2 x 1 b W 4 z N z I s M z c x f S Z x d W 9 0 O y w m c X V v d D t T Z W N 0 a W 9 u M S 9 G Y X J h Z G F 5 I D I r M 1 9 F I D E 2 I D E w L 0 F 1 d G 9 S Z W 1 v d m V k Q 2 9 s d W 1 u c z E u e 0 N v b H V t b j M 3 M y w z N z J 9 J n F 1 b 3 Q 7 L C Z x d W 9 0 O 1 N l Y 3 R p b 2 4 x L 0 Z h c m F k Y X k g M i s z X 0 U g M T Y g M T A v Q X V 0 b 1 J l b W 9 2 Z W R D b 2 x 1 b W 5 z M S 5 7 Q 2 9 s d W 1 u M z c 0 L D M 3 M 3 0 m c X V v d D s s J n F 1 b 3 Q 7 U 2 V j d G l v b j E v R m F y Y W R h e S A y K z N f R S A x N i A x M C 9 B d X R v U m V t b 3 Z l Z E N v b H V t b n M x L n t D b 2 x 1 b W 4 z N z U s M z c 0 f S Z x d W 9 0 O y w m c X V v d D t T Z W N 0 a W 9 u M S 9 G Y X J h Z G F 5 I D I r M 1 9 F I D E 2 I D E w L 0 F 1 d G 9 S Z W 1 v d m V k Q 2 9 s d W 1 u c z E u e 0 N v b H V t b j M 3 N i w z N z V 9 J n F 1 b 3 Q 7 L C Z x d W 9 0 O 1 N l Y 3 R p b 2 4 x L 0 Z h c m F k Y X k g M i s z X 0 U g M T Y g M T A v Q X V 0 b 1 J l b W 9 2 Z W R D b 2 x 1 b W 5 z M S 5 7 Q 2 9 s d W 1 u M z c 3 L D M 3 N n 0 m c X V v d D s s J n F 1 b 3 Q 7 U 2 V j d G l v b j E v R m F y Y W R h e S A y K z N f R S A x N i A x M C 9 B d X R v U m V t b 3 Z l Z E N v b H V t b n M x L n t D b 2 x 1 b W 4 z N z g s M z c 3 f S Z x d W 9 0 O y w m c X V v d D t T Z W N 0 a W 9 u M S 9 G Y X J h Z G F 5 I D I r M 1 9 F I D E 2 I D E w L 0 F 1 d G 9 S Z W 1 v d m V k Q 2 9 s d W 1 u c z E u e 0 N v b H V t b j M 3 O S w z N z h 9 J n F 1 b 3 Q 7 L C Z x d W 9 0 O 1 N l Y 3 R p b 2 4 x L 0 Z h c m F k Y X k g M i s z X 0 U g M T Y g M T A v Q X V 0 b 1 J l b W 9 2 Z W R D b 2 x 1 b W 5 z M S 5 7 Q 2 9 s d W 1 u M z g w L D M 3 O X 0 m c X V v d D s s J n F 1 b 3 Q 7 U 2 V j d G l v b j E v R m F y Y W R h e S A y K z N f R S A x N i A x M C 9 B d X R v U m V t b 3 Z l Z E N v b H V t b n M x L n t D b 2 x 1 b W 4 z O D E s M z g w f S Z x d W 9 0 O y w m c X V v d D t T Z W N 0 a W 9 u M S 9 G Y X J h Z G F 5 I D I r M 1 9 F I D E 2 I D E w L 0 F 1 d G 9 S Z W 1 v d m V k Q 2 9 s d W 1 u c z E u e 0 N v b H V t b j M 4 M i w z O D F 9 J n F 1 b 3 Q 7 L C Z x d W 9 0 O 1 N l Y 3 R p b 2 4 x L 0 Z h c m F k Y X k g M i s z X 0 U g M T Y g M T A v Q X V 0 b 1 J l b W 9 2 Z W R D b 2 x 1 b W 5 z M S 5 7 Q 2 9 s d W 1 u M z g z L D M 4 M n 0 m c X V v d D s s J n F 1 b 3 Q 7 U 2 V j d G l v b j E v R m F y Y W R h e S A y K z N f R S A x N i A x M C 9 B d X R v U m V t b 3 Z l Z E N v b H V t b n M x L n t D b 2 x 1 b W 4 z O D Q s M z g z f S Z x d W 9 0 O y w m c X V v d D t T Z W N 0 a W 9 u M S 9 G Y X J h Z G F 5 I D I r M 1 9 F I D E 2 I D E w L 0 F 1 d G 9 S Z W 1 v d m V k Q 2 9 s d W 1 u c z E u e 0 N v b H V t b j M 4 N S w z O D R 9 J n F 1 b 3 Q 7 L C Z x d W 9 0 O 1 N l Y 3 R p b 2 4 x L 0 Z h c m F k Y X k g M i s z X 0 U g M T Y g M T A v Q X V 0 b 1 J l b W 9 2 Z W R D b 2 x 1 b W 5 z M S 5 7 Q 2 9 s d W 1 u M z g 2 L D M 4 N X 0 m c X V v d D s s J n F 1 b 3 Q 7 U 2 V j d G l v b j E v R m F y Y W R h e S A y K z N f R S A x N i A x M C 9 B d X R v U m V t b 3 Z l Z E N v b H V t b n M x L n t D b 2 x 1 b W 4 z O D c s M z g 2 f S Z x d W 9 0 O y w m c X V v d D t T Z W N 0 a W 9 u M S 9 G Y X J h Z G F 5 I D I r M 1 9 F I D E 2 I D E w L 0 F 1 d G 9 S Z W 1 v d m V k Q 2 9 s d W 1 u c z E u e 0 N v b H V t b j M 4 O C w z O D d 9 J n F 1 b 3 Q 7 L C Z x d W 9 0 O 1 N l Y 3 R p b 2 4 x L 0 Z h c m F k Y X k g M i s z X 0 U g M T Y g M T A v Q X V 0 b 1 J l b W 9 2 Z W R D b 2 x 1 b W 5 z M S 5 7 Q 2 9 s d W 1 u M z g 5 L D M 4 O H 0 m c X V v d D s s J n F 1 b 3 Q 7 U 2 V j d G l v b j E v R m F y Y W R h e S A y K z N f R S A x N i A x M C 9 B d X R v U m V t b 3 Z l Z E N v b H V t b n M x L n t D b 2 x 1 b W 4 z O T A s M z g 5 f S Z x d W 9 0 O y w m c X V v d D t T Z W N 0 a W 9 u M S 9 G Y X J h Z G F 5 I D I r M 1 9 F I D E 2 I D E w L 0 F 1 d G 9 S Z W 1 v d m V k Q 2 9 s d W 1 u c z E u e 0 N v b H V t b j M 5 M S w z O T B 9 J n F 1 b 3 Q 7 L C Z x d W 9 0 O 1 N l Y 3 R p b 2 4 x L 0 Z h c m F k Y X k g M i s z X 0 U g M T Y g M T A v Q X V 0 b 1 J l b W 9 2 Z W R D b 2 x 1 b W 5 z M S 5 7 Q 2 9 s d W 1 u M z k y L D M 5 M X 0 m c X V v d D s s J n F 1 b 3 Q 7 U 2 V j d G l v b j E v R m F y Y W R h e S A y K z N f R S A x N i A x M C 9 B d X R v U m V t b 3 Z l Z E N v b H V t b n M x L n t D b 2 x 1 b W 4 z O T M s M z k y f S Z x d W 9 0 O y w m c X V v d D t T Z W N 0 a W 9 u M S 9 G Y X J h Z G F 5 I D I r M 1 9 F I D E 2 I D E w L 0 F 1 d G 9 S Z W 1 v d m V k Q 2 9 s d W 1 u c z E u e 0 N v b H V t b j M 5 N C w z O T N 9 J n F 1 b 3 Q 7 L C Z x d W 9 0 O 1 N l Y 3 R p b 2 4 x L 0 Z h c m F k Y X k g M i s z X 0 U g M T Y g M T A v Q X V 0 b 1 J l b W 9 2 Z W R D b 2 x 1 b W 5 z M S 5 7 Q 2 9 s d W 1 u M z k 1 L D M 5 N H 0 m c X V v d D s s J n F 1 b 3 Q 7 U 2 V j d G l v b j E v R m F y Y W R h e S A y K z N f R S A x N i A x M C 9 B d X R v U m V t b 3 Z l Z E N v b H V t b n M x L n t D b 2 x 1 b W 4 z O T Y s M z k 1 f S Z x d W 9 0 O y w m c X V v d D t T Z W N 0 a W 9 u M S 9 G Y X J h Z G F 5 I D I r M 1 9 F I D E 2 I D E w L 0 F 1 d G 9 S Z W 1 v d m V k Q 2 9 s d W 1 u c z E u e 0 N v b H V t b j M 5 N y w z O T Z 9 J n F 1 b 3 Q 7 L C Z x d W 9 0 O 1 N l Y 3 R p b 2 4 x L 0 Z h c m F k Y X k g M i s z X 0 U g M T Y g M T A v Q X V 0 b 1 J l b W 9 2 Z W R D b 2 x 1 b W 5 z M S 5 7 Q 2 9 s d W 1 u M z k 4 L D M 5 N 3 0 m c X V v d D s s J n F 1 b 3 Q 7 U 2 V j d G l v b j E v R m F y Y W R h e S A y K z N f R S A x N i A x M C 9 B d X R v U m V t b 3 Z l Z E N v b H V t b n M x L n t D b 2 x 1 b W 4 z O T k s M z k 4 f S Z x d W 9 0 O y w m c X V v d D t T Z W N 0 a W 9 u M S 9 G Y X J h Z G F 5 I D I r M 1 9 F I D E 2 I D E w L 0 F 1 d G 9 S Z W 1 v d m V k Q 2 9 s d W 1 u c z E u e 0 N v b H V t b j Q w M C w z O T l 9 J n F 1 b 3 Q 7 L C Z x d W 9 0 O 1 N l Y 3 R p b 2 4 x L 0 Z h c m F k Y X k g M i s z X 0 U g M T Y g M T A v Q X V 0 b 1 J l b W 9 2 Z W R D b 2 x 1 b W 5 z M S 5 7 Q 2 9 s d W 1 u N D A x L D Q w M H 0 m c X V v d D s s J n F 1 b 3 Q 7 U 2 V j d G l v b j E v R m F y Y W R h e S A y K z N f R S A x N i A x M C 9 B d X R v U m V t b 3 Z l Z E N v b H V t b n M x L n t D b 2 x 1 b W 4 0 M D I s N D A x f S Z x d W 9 0 O y w m c X V v d D t T Z W N 0 a W 9 u M S 9 G Y X J h Z G F 5 I D I r M 1 9 F I D E 2 I D E w L 0 F 1 d G 9 S Z W 1 v d m V k Q 2 9 s d W 1 u c z E u e 0 N v b H V t b j Q w M y w 0 M D J 9 J n F 1 b 3 Q 7 L C Z x d W 9 0 O 1 N l Y 3 R p b 2 4 x L 0 Z h c m F k Y X k g M i s z X 0 U g M T Y g M T A v Q X V 0 b 1 J l b W 9 2 Z W R D b 2 x 1 b W 5 z M S 5 7 Q 2 9 s d W 1 u N D A 0 L D Q w M 3 0 m c X V v d D s s J n F 1 b 3 Q 7 U 2 V j d G l v b j E v R m F y Y W R h e S A y K z N f R S A x N i A x M C 9 B d X R v U m V t b 3 Z l Z E N v b H V t b n M x L n t D b 2 x 1 b W 4 0 M D U s N D A 0 f S Z x d W 9 0 O y w m c X V v d D t T Z W N 0 a W 9 u M S 9 G Y X J h Z G F 5 I D I r M 1 9 F I D E 2 I D E w L 0 F 1 d G 9 S Z W 1 v d m V k Q 2 9 s d W 1 u c z E u e 0 N v b H V t b j Q w N i w 0 M D V 9 J n F 1 b 3 Q 7 L C Z x d W 9 0 O 1 N l Y 3 R p b 2 4 x L 0 Z h c m F k Y X k g M i s z X 0 U g M T Y g M T A v Q X V 0 b 1 J l b W 9 2 Z W R D b 2 x 1 b W 5 z M S 5 7 Q 2 9 s d W 1 u N D A 3 L D Q w N n 0 m c X V v d D s s J n F 1 b 3 Q 7 U 2 V j d G l v b j E v R m F y Y W R h e S A y K z N f R S A x N i A x M C 9 B d X R v U m V t b 3 Z l Z E N v b H V t b n M x L n t D b 2 x 1 b W 4 0 M D g s N D A 3 f S Z x d W 9 0 O y w m c X V v d D t T Z W N 0 a W 9 u M S 9 G Y X J h Z G F 5 I D I r M 1 9 F I D E 2 I D E w L 0 F 1 d G 9 S Z W 1 v d m V k Q 2 9 s d W 1 u c z E u e 0 N v b H V t b j Q w O S w 0 M D h 9 J n F 1 b 3 Q 7 L C Z x d W 9 0 O 1 N l Y 3 R p b 2 4 x L 0 Z h c m F k Y X k g M i s z X 0 U g M T Y g M T A v Q X V 0 b 1 J l b W 9 2 Z W R D b 2 x 1 b W 5 z M S 5 7 Q 2 9 s d W 1 u N D E w L D Q w O X 0 m c X V v d D s s J n F 1 b 3 Q 7 U 2 V j d G l v b j E v R m F y Y W R h e S A y K z N f R S A x N i A x M C 9 B d X R v U m V t b 3 Z l Z E N v b H V t b n M x L n t D b 2 x 1 b W 4 0 M T E s N D E w f S Z x d W 9 0 O y w m c X V v d D t T Z W N 0 a W 9 u M S 9 G Y X J h Z G F 5 I D I r M 1 9 F I D E 2 I D E w L 0 F 1 d G 9 S Z W 1 v d m V k Q 2 9 s d W 1 u c z E u e 0 N v b H V t b j Q x M i w 0 M T F 9 J n F 1 b 3 Q 7 L C Z x d W 9 0 O 1 N l Y 3 R p b 2 4 x L 0 Z h c m F k Y X k g M i s z X 0 U g M T Y g M T A v Q X V 0 b 1 J l b W 9 2 Z W R D b 2 x 1 b W 5 z M S 5 7 Q 2 9 s d W 1 u N D E z L D Q x M n 0 m c X V v d D s s J n F 1 b 3 Q 7 U 2 V j d G l v b j E v R m F y Y W R h e S A y K z N f R S A x N i A x M C 9 B d X R v U m V t b 3 Z l Z E N v b H V t b n M x L n t D b 2 x 1 b W 4 0 M T Q s N D E z f S Z x d W 9 0 O y w m c X V v d D t T Z W N 0 a W 9 u M S 9 G Y X J h Z G F 5 I D I r M 1 9 F I D E 2 I D E w L 0 F 1 d G 9 S Z W 1 v d m V k Q 2 9 s d W 1 u c z E u e 0 N v b H V t b j Q x N S w 0 M T R 9 J n F 1 b 3 Q 7 L C Z x d W 9 0 O 1 N l Y 3 R p b 2 4 x L 0 Z h c m F k Y X k g M i s z X 0 U g M T Y g M T A v Q X V 0 b 1 J l b W 9 2 Z W R D b 2 x 1 b W 5 z M S 5 7 Q 2 9 s d W 1 u N D E 2 L D Q x N X 0 m c X V v d D s s J n F 1 b 3 Q 7 U 2 V j d G l v b j E v R m F y Y W R h e S A y K z N f R S A x N i A x M C 9 B d X R v U m V t b 3 Z l Z E N v b H V t b n M x L n t D b 2 x 1 b W 4 0 M T c s N D E 2 f S Z x d W 9 0 O y w m c X V v d D t T Z W N 0 a W 9 u M S 9 G Y X J h Z G F 5 I D I r M 1 9 F I D E 2 I D E w L 0 F 1 d G 9 S Z W 1 v d m V k Q 2 9 s d W 1 u c z E u e 0 N v b H V t b j Q x O C w 0 M T d 9 J n F 1 b 3 Q 7 L C Z x d W 9 0 O 1 N l Y 3 R p b 2 4 x L 0 Z h c m F k Y X k g M i s z X 0 U g M T Y g M T A v Q X V 0 b 1 J l b W 9 2 Z W R D b 2 x 1 b W 5 z M S 5 7 Q 2 9 s d W 1 u N D E 5 L D Q x O H 0 m c X V v d D s s J n F 1 b 3 Q 7 U 2 V j d G l v b j E v R m F y Y W R h e S A y K z N f R S A x N i A x M C 9 B d X R v U m V t b 3 Z l Z E N v b H V t b n M x L n t D b 2 x 1 b W 4 0 M j A s N D E 5 f S Z x d W 9 0 O y w m c X V v d D t T Z W N 0 a W 9 u M S 9 G Y X J h Z G F 5 I D I r M 1 9 F I D E 2 I D E w L 0 F 1 d G 9 S Z W 1 v d m V k Q 2 9 s d W 1 u c z E u e 0 N v b H V t b j Q y M S w 0 M j B 9 J n F 1 b 3 Q 7 L C Z x d W 9 0 O 1 N l Y 3 R p b 2 4 x L 0 Z h c m F k Y X k g M i s z X 0 U g M T Y g M T A v Q X V 0 b 1 J l b W 9 2 Z W R D b 2 x 1 b W 5 z M S 5 7 Q 2 9 s d W 1 u N D I y L D Q y M X 0 m c X V v d D s s J n F 1 b 3 Q 7 U 2 V j d G l v b j E v R m F y Y W R h e S A y K z N f R S A x N i A x M C 9 B d X R v U m V t b 3 Z l Z E N v b H V t b n M x L n t D b 2 x 1 b W 4 0 M j M s N D I y f S Z x d W 9 0 O y w m c X V v d D t T Z W N 0 a W 9 u M S 9 G Y X J h Z G F 5 I D I r M 1 9 F I D E 2 I D E w L 0 F 1 d G 9 S Z W 1 v d m V k Q 2 9 s d W 1 u c z E u e 0 N v b H V t b j Q y N C w 0 M j N 9 J n F 1 b 3 Q 7 L C Z x d W 9 0 O 1 N l Y 3 R p b 2 4 x L 0 Z h c m F k Y X k g M i s z X 0 U g M T Y g M T A v Q X V 0 b 1 J l b W 9 2 Z W R D b 2 x 1 b W 5 z M S 5 7 Q 2 9 s d W 1 u N D I 1 L D Q y N H 0 m c X V v d D s s J n F 1 b 3 Q 7 U 2 V j d G l v b j E v R m F y Y W R h e S A y K z N f R S A x N i A x M C 9 B d X R v U m V t b 3 Z l Z E N v b H V t b n M x L n t D b 2 x 1 b W 4 0 M j Y s N D I 1 f S Z x d W 9 0 O y w m c X V v d D t T Z W N 0 a W 9 u M S 9 G Y X J h Z G F 5 I D I r M 1 9 F I D E 2 I D E w L 0 F 1 d G 9 S Z W 1 v d m V k Q 2 9 s d W 1 u c z E u e 0 N v b H V t b j Q y N y w 0 M j Z 9 J n F 1 b 3 Q 7 L C Z x d W 9 0 O 1 N l Y 3 R p b 2 4 x L 0 Z h c m F k Y X k g M i s z X 0 U g M T Y g M T A v Q X V 0 b 1 J l b W 9 2 Z W R D b 2 x 1 b W 5 z M S 5 7 Q 2 9 s d W 1 u N D I 4 L D Q y N 3 0 m c X V v d D s s J n F 1 b 3 Q 7 U 2 V j d G l v b j E v R m F y Y W R h e S A y K z N f R S A x N i A x M C 9 B d X R v U m V t b 3 Z l Z E N v b H V t b n M x L n t D b 2 x 1 b W 4 0 M j k s N D I 4 f S Z x d W 9 0 O y w m c X V v d D t T Z W N 0 a W 9 u M S 9 G Y X J h Z G F 5 I D I r M 1 9 F I D E 2 I D E w L 0 F 1 d G 9 S Z W 1 v d m V k Q 2 9 s d W 1 u c z E u e 0 N v b H V t b j Q z M C w 0 M j l 9 J n F 1 b 3 Q 7 L C Z x d W 9 0 O 1 N l Y 3 R p b 2 4 x L 0 Z h c m F k Y X k g M i s z X 0 U g M T Y g M T A v Q X V 0 b 1 J l b W 9 2 Z W R D b 2 x 1 b W 5 z M S 5 7 Q 2 9 s d W 1 u N D M x L D Q z M H 0 m c X V v d D s s J n F 1 b 3 Q 7 U 2 V j d G l v b j E v R m F y Y W R h e S A y K z N f R S A x N i A x M C 9 B d X R v U m V t b 3 Z l Z E N v b H V t b n M x L n t D b 2 x 1 b W 4 0 M z I s N D M x f S Z x d W 9 0 O y w m c X V v d D t T Z W N 0 a W 9 u M S 9 G Y X J h Z G F 5 I D I r M 1 9 F I D E 2 I D E w L 0 F 1 d G 9 S Z W 1 v d m V k Q 2 9 s d W 1 u c z E u e 0 N v b H V t b j Q z M y w 0 M z J 9 J n F 1 b 3 Q 7 L C Z x d W 9 0 O 1 N l Y 3 R p b 2 4 x L 0 Z h c m F k Y X k g M i s z X 0 U g M T Y g M T A v Q X V 0 b 1 J l b W 9 2 Z W R D b 2 x 1 b W 5 z M S 5 7 Q 2 9 s d W 1 u N D M 0 L D Q z M 3 0 m c X V v d D s s J n F 1 b 3 Q 7 U 2 V j d G l v b j E v R m F y Y W R h e S A y K z N f R S A x N i A x M C 9 B d X R v U m V t b 3 Z l Z E N v b H V t b n M x L n t D b 2 x 1 b W 4 0 M z U s N D M 0 f S Z x d W 9 0 O y w m c X V v d D t T Z W N 0 a W 9 u M S 9 G Y X J h Z G F 5 I D I r M 1 9 F I D E 2 I D E w L 0 F 1 d G 9 S Z W 1 v d m V k Q 2 9 s d W 1 u c z E u e 0 N v b H V t b j Q z N i w 0 M z V 9 J n F 1 b 3 Q 7 L C Z x d W 9 0 O 1 N l Y 3 R p b 2 4 x L 0 Z h c m F k Y X k g M i s z X 0 U g M T Y g M T A v Q X V 0 b 1 J l b W 9 2 Z W R D b 2 x 1 b W 5 z M S 5 7 Q 2 9 s d W 1 u N D M 3 L D Q z N n 0 m c X V v d D s s J n F 1 b 3 Q 7 U 2 V j d G l v b j E v R m F y Y W R h e S A y K z N f R S A x N i A x M C 9 B d X R v U m V t b 3 Z l Z E N v b H V t b n M x L n t D b 2 x 1 b W 4 0 M z g s N D M 3 f S Z x d W 9 0 O y w m c X V v d D t T Z W N 0 a W 9 u M S 9 G Y X J h Z G F 5 I D I r M 1 9 F I D E 2 I D E w L 0 F 1 d G 9 S Z W 1 v d m V k Q 2 9 s d W 1 u c z E u e 0 N v b H V t b j Q z O S w 0 M z h 9 J n F 1 b 3 Q 7 L C Z x d W 9 0 O 1 N l Y 3 R p b 2 4 x L 0 Z h c m F k Y X k g M i s z X 0 U g M T Y g M T A v Q X V 0 b 1 J l b W 9 2 Z W R D b 2 x 1 b W 5 z M S 5 7 Q 2 9 s d W 1 u N D Q w L D Q z O X 0 m c X V v d D s s J n F 1 b 3 Q 7 U 2 V j d G l v b j E v R m F y Y W R h e S A y K z N f R S A x N i A x M C 9 B d X R v U m V t b 3 Z l Z E N v b H V t b n M x L n t D b 2 x 1 b W 4 0 N D E s N D Q w f S Z x d W 9 0 O y w m c X V v d D t T Z W N 0 a W 9 u M S 9 G Y X J h Z G F 5 I D I r M 1 9 F I D E 2 I D E w L 0 F 1 d G 9 S Z W 1 v d m V k Q 2 9 s d W 1 u c z E u e 0 N v b H V t b j Q 0 M i w 0 N D F 9 J n F 1 b 3 Q 7 L C Z x d W 9 0 O 1 N l Y 3 R p b 2 4 x L 0 Z h c m F k Y X k g M i s z X 0 U g M T Y g M T A v Q X V 0 b 1 J l b W 9 2 Z W R D b 2 x 1 b W 5 z M S 5 7 Q 2 9 s d W 1 u N D Q z L D Q 0 M n 0 m c X V v d D s s J n F 1 b 3 Q 7 U 2 V j d G l v b j E v R m F y Y W R h e S A y K z N f R S A x N i A x M C 9 B d X R v U m V t b 3 Z l Z E N v b H V t b n M x L n t D b 2 x 1 b W 4 0 N D Q s N D Q z f S Z x d W 9 0 O y w m c X V v d D t T Z W N 0 a W 9 u M S 9 G Y X J h Z G F 5 I D I r M 1 9 F I D E 2 I D E w L 0 F 1 d G 9 S Z W 1 v d m V k Q 2 9 s d W 1 u c z E u e 0 N v b H V t b j Q 0 N S w 0 N D R 9 J n F 1 b 3 Q 7 L C Z x d W 9 0 O 1 N l Y 3 R p b 2 4 x L 0 Z h c m F k Y X k g M i s z X 0 U g M T Y g M T A v Q X V 0 b 1 J l b W 9 2 Z W R D b 2 x 1 b W 5 z M S 5 7 Q 2 9 s d W 1 u N D Q 2 L D Q 0 N X 0 m c X V v d D s s J n F 1 b 3 Q 7 U 2 V j d G l v b j E v R m F y Y W R h e S A y K z N f R S A x N i A x M C 9 B d X R v U m V t b 3 Z l Z E N v b H V t b n M x L n t D b 2 x 1 b W 4 0 N D c s N D Q 2 f S Z x d W 9 0 O y w m c X V v d D t T Z W N 0 a W 9 u M S 9 G Y X J h Z G F 5 I D I r M 1 9 F I D E 2 I D E w L 0 F 1 d G 9 S Z W 1 v d m V k Q 2 9 s d W 1 u c z E u e 0 N v b H V t b j Q 0 O C w 0 N D d 9 J n F 1 b 3 Q 7 L C Z x d W 9 0 O 1 N l Y 3 R p b 2 4 x L 0 Z h c m F k Y X k g M i s z X 0 U g M T Y g M T A v Q X V 0 b 1 J l b W 9 2 Z W R D b 2 x 1 b W 5 z M S 5 7 Q 2 9 s d W 1 u N D Q 5 L D Q 0 O H 0 m c X V v d D s s J n F 1 b 3 Q 7 U 2 V j d G l v b j E v R m F y Y W R h e S A y K z N f R S A x N i A x M C 9 B d X R v U m V t b 3 Z l Z E N v b H V t b n M x L n t D b 2 x 1 b W 4 0 N T A s N D Q 5 f S Z x d W 9 0 O y w m c X V v d D t T Z W N 0 a W 9 u M S 9 G Y X J h Z G F 5 I D I r M 1 9 F I D E 2 I D E w L 0 F 1 d G 9 S Z W 1 v d m V k Q 2 9 s d W 1 u c z E u e 0 N v b H V t b j Q 1 M S w 0 N T B 9 J n F 1 b 3 Q 7 L C Z x d W 9 0 O 1 N l Y 3 R p b 2 4 x L 0 Z h c m F k Y X k g M i s z X 0 U g M T Y g M T A v Q X V 0 b 1 J l b W 9 2 Z W R D b 2 x 1 b W 5 z M S 5 7 Q 2 9 s d W 1 u N D U y L D Q 1 M X 0 m c X V v d D s s J n F 1 b 3 Q 7 U 2 V j d G l v b j E v R m F y Y W R h e S A y K z N f R S A x N i A x M C 9 B d X R v U m V t b 3 Z l Z E N v b H V t b n M x L n t D b 2 x 1 b W 4 0 N T M s N D U y f S Z x d W 9 0 O y w m c X V v d D t T Z W N 0 a W 9 u M S 9 G Y X J h Z G F 5 I D I r M 1 9 F I D E 2 I D E w L 0 F 1 d G 9 S Z W 1 v d m V k Q 2 9 s d W 1 u c z E u e 0 N v b H V t b j Q 1 N C w 0 N T N 9 J n F 1 b 3 Q 7 L C Z x d W 9 0 O 1 N l Y 3 R p b 2 4 x L 0 Z h c m F k Y X k g M i s z X 0 U g M T Y g M T A v Q X V 0 b 1 J l b W 9 2 Z W R D b 2 x 1 b W 5 z M S 5 7 Q 2 9 s d W 1 u N D U 1 L D Q 1 N H 0 m c X V v d D s s J n F 1 b 3 Q 7 U 2 V j d G l v b j E v R m F y Y W R h e S A y K z N f R S A x N i A x M C 9 B d X R v U m V t b 3 Z l Z E N v b H V t b n M x L n t D b 2 x 1 b W 4 0 N T Y s N D U 1 f S Z x d W 9 0 O y w m c X V v d D t T Z W N 0 a W 9 u M S 9 G Y X J h Z G F 5 I D I r M 1 9 F I D E 2 I D E w L 0 F 1 d G 9 S Z W 1 v d m V k Q 2 9 s d W 1 u c z E u e 0 N v b H V t b j Q 1 N y w 0 N T Z 9 J n F 1 b 3 Q 7 L C Z x d W 9 0 O 1 N l Y 3 R p b 2 4 x L 0 Z h c m F k Y X k g M i s z X 0 U g M T Y g M T A v Q X V 0 b 1 J l b W 9 2 Z W R D b 2 x 1 b W 5 z M S 5 7 Q 2 9 s d W 1 u N D U 4 L D Q 1 N 3 0 m c X V v d D s s J n F 1 b 3 Q 7 U 2 V j d G l v b j E v R m F y Y W R h e S A y K z N f R S A x N i A x M C 9 B d X R v U m V t b 3 Z l Z E N v b H V t b n M x L n t D b 2 x 1 b W 4 0 N T k s N D U 4 f S Z x d W 9 0 O y w m c X V v d D t T Z W N 0 a W 9 u M S 9 G Y X J h Z G F 5 I D I r M 1 9 F I D E 2 I D E w L 0 F 1 d G 9 S Z W 1 v d m V k Q 2 9 s d W 1 u c z E u e 0 N v b H V t b j Q 2 M C w 0 N T l 9 J n F 1 b 3 Q 7 L C Z x d W 9 0 O 1 N l Y 3 R p b 2 4 x L 0 Z h c m F k Y X k g M i s z X 0 U g M T Y g M T A v Q X V 0 b 1 J l b W 9 2 Z W R D b 2 x 1 b W 5 z M S 5 7 Q 2 9 s d W 1 u N D Y x L D Q 2 M H 0 m c X V v d D s s J n F 1 b 3 Q 7 U 2 V j d G l v b j E v R m F y Y W R h e S A y K z N f R S A x N i A x M C 9 B d X R v U m V t b 3 Z l Z E N v b H V t b n M x L n t D b 2 x 1 b W 4 0 N j I s N D Y x f S Z x d W 9 0 O y w m c X V v d D t T Z W N 0 a W 9 u M S 9 G Y X J h Z G F 5 I D I r M 1 9 F I D E 2 I D E w L 0 F 1 d G 9 S Z W 1 v d m V k Q 2 9 s d W 1 u c z E u e 0 N v b H V t b j Q 2 M y w 0 N j J 9 J n F 1 b 3 Q 7 L C Z x d W 9 0 O 1 N l Y 3 R p b 2 4 x L 0 Z h c m F k Y X k g M i s z X 0 U g M T Y g M T A v Q X V 0 b 1 J l b W 9 2 Z W R D b 2 x 1 b W 5 z M S 5 7 Q 2 9 s d W 1 u N D Y 0 L D Q 2 M 3 0 m c X V v d D s s J n F 1 b 3 Q 7 U 2 V j d G l v b j E v R m F y Y W R h e S A y K z N f R S A x N i A x M C 9 B d X R v U m V t b 3 Z l Z E N v b H V t b n M x L n t D b 2 x 1 b W 4 0 N j U s N D Y 0 f S Z x d W 9 0 O y w m c X V v d D t T Z W N 0 a W 9 u M S 9 G Y X J h Z G F 5 I D I r M 1 9 F I D E 2 I D E w L 0 F 1 d G 9 S Z W 1 v d m V k Q 2 9 s d W 1 u c z E u e 0 N v b H V t b j Q 2 N i w 0 N j V 9 J n F 1 b 3 Q 7 L C Z x d W 9 0 O 1 N l Y 3 R p b 2 4 x L 0 Z h c m F k Y X k g M i s z X 0 U g M T Y g M T A v Q X V 0 b 1 J l b W 9 2 Z W R D b 2 x 1 b W 5 z M S 5 7 Q 2 9 s d W 1 u N D Y 3 L D Q 2 N n 0 m c X V v d D s s J n F 1 b 3 Q 7 U 2 V j d G l v b j E v R m F y Y W R h e S A y K z N f R S A x N i A x M C 9 B d X R v U m V t b 3 Z l Z E N v b H V t b n M x L n t D b 2 x 1 b W 4 0 N j g s N D Y 3 f S Z x d W 9 0 O y w m c X V v d D t T Z W N 0 a W 9 u M S 9 G Y X J h Z G F 5 I D I r M 1 9 F I D E 2 I D E w L 0 F 1 d G 9 S Z W 1 v d m V k Q 2 9 s d W 1 u c z E u e 0 N v b H V t b j Q 2 O S w 0 N j h 9 J n F 1 b 3 Q 7 L C Z x d W 9 0 O 1 N l Y 3 R p b 2 4 x L 0 Z h c m F k Y X k g M i s z X 0 U g M T Y g M T A v Q X V 0 b 1 J l b W 9 2 Z W R D b 2 x 1 b W 5 z M S 5 7 Q 2 9 s d W 1 u N D c w L D Q 2 O X 0 m c X V v d D s s J n F 1 b 3 Q 7 U 2 V j d G l v b j E v R m F y Y W R h e S A y K z N f R S A x N i A x M C 9 B d X R v U m V t b 3 Z l Z E N v b H V t b n M x L n t D b 2 x 1 b W 4 0 N z E s N D c w f S Z x d W 9 0 O y w m c X V v d D t T Z W N 0 a W 9 u M S 9 G Y X J h Z G F 5 I D I r M 1 9 F I D E 2 I D E w L 0 F 1 d G 9 S Z W 1 v d m V k Q 2 9 s d W 1 u c z E u e 0 N v b H V t b j Q 3 M i w 0 N z F 9 J n F 1 b 3 Q 7 L C Z x d W 9 0 O 1 N l Y 3 R p b 2 4 x L 0 Z h c m F k Y X k g M i s z X 0 U g M T Y g M T A v Q X V 0 b 1 J l b W 9 2 Z W R D b 2 x 1 b W 5 z M S 5 7 Q 2 9 s d W 1 u N D c z L D Q 3 M n 0 m c X V v d D s s J n F 1 b 3 Q 7 U 2 V j d G l v b j E v R m F y Y W R h e S A y K z N f R S A x N i A x M C 9 B d X R v U m V t b 3 Z l Z E N v b H V t b n M x L n t D b 2 x 1 b W 4 0 N z Q s N D c z f S Z x d W 9 0 O y w m c X V v d D t T Z W N 0 a W 9 u M S 9 G Y X J h Z G F 5 I D I r M 1 9 F I D E 2 I D E w L 0 F 1 d G 9 S Z W 1 v d m V k Q 2 9 s d W 1 u c z E u e 0 N v b H V t b j Q 3 N S w 0 N z R 9 J n F 1 b 3 Q 7 L C Z x d W 9 0 O 1 N l Y 3 R p b 2 4 x L 0 Z h c m F k Y X k g M i s z X 0 U g M T Y g M T A v Q X V 0 b 1 J l b W 9 2 Z W R D b 2 x 1 b W 5 z M S 5 7 Q 2 9 s d W 1 u N D c 2 L D Q 3 N X 0 m c X V v d D s s J n F 1 b 3 Q 7 U 2 V j d G l v b j E v R m F y Y W R h e S A y K z N f R S A x N i A x M C 9 B d X R v U m V t b 3 Z l Z E N v b H V t b n M x L n t D b 2 x 1 b W 4 0 N z c s N D c 2 f S Z x d W 9 0 O y w m c X V v d D t T Z W N 0 a W 9 u M S 9 G Y X J h Z G F 5 I D I r M 1 9 F I D E 2 I D E w L 0 F 1 d G 9 S Z W 1 v d m V k Q 2 9 s d W 1 u c z E u e 0 N v b H V t b j Q 3 O C w 0 N z d 9 J n F 1 b 3 Q 7 L C Z x d W 9 0 O 1 N l Y 3 R p b 2 4 x L 0 Z h c m F k Y X k g M i s z X 0 U g M T Y g M T A v Q X V 0 b 1 J l b W 9 2 Z W R D b 2 x 1 b W 5 z M S 5 7 Q 2 9 s d W 1 u N D c 5 L D Q 3 O H 0 m c X V v d D s s J n F 1 b 3 Q 7 U 2 V j d G l v b j E v R m F y Y W R h e S A y K z N f R S A x N i A x M C 9 B d X R v U m V t b 3 Z l Z E N v b H V t b n M x L n t D b 2 x 1 b W 4 0 O D A s N D c 5 f S Z x d W 9 0 O y w m c X V v d D t T Z W N 0 a W 9 u M S 9 G Y X J h Z G F 5 I D I r M 1 9 F I D E 2 I D E w L 0 F 1 d G 9 S Z W 1 v d m V k Q 2 9 s d W 1 u c z E u e 0 N v b H V t b j Q 4 M S w 0 O D B 9 J n F 1 b 3 Q 7 L C Z x d W 9 0 O 1 N l Y 3 R p b 2 4 x L 0 Z h c m F k Y X k g M i s z X 0 U g M T Y g M T A v Q X V 0 b 1 J l b W 9 2 Z W R D b 2 x 1 b W 5 z M S 5 7 Q 2 9 s d W 1 u N D g y L D Q 4 M X 0 m c X V v d D s s J n F 1 b 3 Q 7 U 2 V j d G l v b j E v R m F y Y W R h e S A y K z N f R S A x N i A x M C 9 B d X R v U m V t b 3 Z l Z E N v b H V t b n M x L n t D b 2 x 1 b W 4 0 O D M s N D g y f S Z x d W 9 0 O y w m c X V v d D t T Z W N 0 a W 9 u M S 9 G Y X J h Z G F 5 I D I r M 1 9 F I D E 2 I D E w L 0 F 1 d G 9 S Z W 1 v d m V k Q 2 9 s d W 1 u c z E u e 0 N v b H V t b j Q 4 N C w 0 O D N 9 J n F 1 b 3 Q 7 L C Z x d W 9 0 O 1 N l Y 3 R p b 2 4 x L 0 Z h c m F k Y X k g M i s z X 0 U g M T Y g M T A v Q X V 0 b 1 J l b W 9 2 Z W R D b 2 x 1 b W 5 z M S 5 7 Q 2 9 s d W 1 u N D g 1 L D Q 4 N H 0 m c X V v d D s s J n F 1 b 3 Q 7 U 2 V j d G l v b j E v R m F y Y W R h e S A y K z N f R S A x N i A x M C 9 B d X R v U m V t b 3 Z l Z E N v b H V t b n M x L n t D b 2 x 1 b W 4 0 O D Y s N D g 1 f S Z x d W 9 0 O y w m c X V v d D t T Z W N 0 a W 9 u M S 9 G Y X J h Z G F 5 I D I r M 1 9 F I D E 2 I D E w L 0 F 1 d G 9 S Z W 1 v d m V k Q 2 9 s d W 1 u c z E u e 0 N v b H V t b j Q 4 N y w 0 O D Z 9 J n F 1 b 3 Q 7 L C Z x d W 9 0 O 1 N l Y 3 R p b 2 4 x L 0 Z h c m F k Y X k g M i s z X 0 U g M T Y g M T A v Q X V 0 b 1 J l b W 9 2 Z W R D b 2 x 1 b W 5 z M S 5 7 Q 2 9 s d W 1 u N D g 4 L D Q 4 N 3 0 m c X V v d D s s J n F 1 b 3 Q 7 U 2 V j d G l v b j E v R m F y Y W R h e S A y K z N f R S A x N i A x M C 9 B d X R v U m V t b 3 Z l Z E N v b H V t b n M x L n t D b 2 x 1 b W 4 0 O D k s N D g 4 f S Z x d W 9 0 O y w m c X V v d D t T Z W N 0 a W 9 u M S 9 G Y X J h Z G F 5 I D I r M 1 9 F I D E 2 I D E w L 0 F 1 d G 9 S Z W 1 v d m V k Q 2 9 s d W 1 u c z E u e 0 N v b H V t b j Q 5 M C w 0 O D l 9 J n F 1 b 3 Q 7 L C Z x d W 9 0 O 1 N l Y 3 R p b 2 4 x L 0 Z h c m F k Y X k g M i s z X 0 U g M T Y g M T A v Q X V 0 b 1 J l b W 9 2 Z W R D b 2 x 1 b W 5 z M S 5 7 Q 2 9 s d W 1 u N D k x L D Q 5 M H 0 m c X V v d D s s J n F 1 b 3 Q 7 U 2 V j d G l v b j E v R m F y Y W R h e S A y K z N f R S A x N i A x M C 9 B d X R v U m V t b 3 Z l Z E N v b H V t b n M x L n t D b 2 x 1 b W 4 0 O T I s N D k x f S Z x d W 9 0 O y w m c X V v d D t T Z W N 0 a W 9 u M S 9 G Y X J h Z G F 5 I D I r M 1 9 F I D E 2 I D E w L 0 F 1 d G 9 S Z W 1 v d m V k Q 2 9 s d W 1 u c z E u e 0 N v b H V t b j Q 5 M y w 0 O T J 9 J n F 1 b 3 Q 7 L C Z x d W 9 0 O 1 N l Y 3 R p b 2 4 x L 0 Z h c m F k Y X k g M i s z X 0 U g M T Y g M T A v Q X V 0 b 1 J l b W 9 2 Z W R D b 2 x 1 b W 5 z M S 5 7 Q 2 9 s d W 1 u N D k 0 L D Q 5 M 3 0 m c X V v d D s s J n F 1 b 3 Q 7 U 2 V j d G l v b j E v R m F y Y W R h e S A y K z N f R S A x N i A x M C 9 B d X R v U m V t b 3 Z l Z E N v b H V t b n M x L n t D b 2 x 1 b W 4 0 O T U s N D k 0 f S Z x d W 9 0 O y w m c X V v d D t T Z W N 0 a W 9 u M S 9 G Y X J h Z G F 5 I D I r M 1 9 F I D E 2 I D E w L 0 F 1 d G 9 S Z W 1 v d m V k Q 2 9 s d W 1 u c z E u e 0 N v b H V t b j Q 5 N i w 0 O T V 9 J n F 1 b 3 Q 7 L C Z x d W 9 0 O 1 N l Y 3 R p b 2 4 x L 0 Z h c m F k Y X k g M i s z X 0 U g M T Y g M T A v Q X V 0 b 1 J l b W 9 2 Z W R D b 2 x 1 b W 5 z M S 5 7 Q 2 9 s d W 1 u N D k 3 L D Q 5 N n 0 m c X V v d D s s J n F 1 b 3 Q 7 U 2 V j d G l v b j E v R m F y Y W R h e S A y K z N f R S A x N i A x M C 9 B d X R v U m V t b 3 Z l Z E N v b H V t b n M x L n t D b 2 x 1 b W 4 0 O T g s N D k 3 f S Z x d W 9 0 O y w m c X V v d D t T Z W N 0 a W 9 u M S 9 G Y X J h Z G F 5 I D I r M 1 9 F I D E 2 I D E w L 0 F 1 d G 9 S Z W 1 v d m V k Q 2 9 s d W 1 u c z E u e 0 N v b H V t b j Q 5 O S w 0 O T h 9 J n F 1 b 3 Q 7 L C Z x d W 9 0 O 1 N l Y 3 R p b 2 4 x L 0 Z h c m F k Y X k g M i s z X 0 U g M T Y g M T A v Q X V 0 b 1 J l b W 9 2 Z W R D b 2 x 1 b W 5 z M S 5 7 Q 2 9 s d W 1 u N T A w L D Q 5 O X 0 m c X V v d D s s J n F 1 b 3 Q 7 U 2 V j d G l v b j E v R m F y Y W R h e S A y K z N f R S A x N i A x M C 9 B d X R v U m V t b 3 Z l Z E N v b H V t b n M x L n t D b 2 x 1 b W 4 1 M D E s N T A w f S Z x d W 9 0 O y w m c X V v d D t T Z W N 0 a W 9 u M S 9 G Y X J h Z G F 5 I D I r M 1 9 F I D E 2 I D E w L 0 F 1 d G 9 S Z W 1 v d m V k Q 2 9 s d W 1 u c z E u e 0 N v b H V t b j U w M i w 1 M D F 9 J n F 1 b 3 Q 7 L C Z x d W 9 0 O 1 N l Y 3 R p b 2 4 x L 0 Z h c m F k Y X k g M i s z X 0 U g M T Y g M T A v Q X V 0 b 1 J l b W 9 2 Z W R D b 2 x 1 b W 5 z M S 5 7 Q 2 9 s d W 1 u N T A z L D U w M n 0 m c X V v d D s s J n F 1 b 3 Q 7 U 2 V j d G l v b j E v R m F y Y W R h e S A y K z N f R S A x N i A x M C 9 B d X R v U m V t b 3 Z l Z E N v b H V t b n M x L n t D b 2 x 1 b W 4 1 M D Q s N T A z f S Z x d W 9 0 O y w m c X V v d D t T Z W N 0 a W 9 u M S 9 G Y X J h Z G F 5 I D I r M 1 9 F I D E 2 I D E w L 0 F 1 d G 9 S Z W 1 v d m V k Q 2 9 s d W 1 u c z E u e 0 N v b H V t b j U w N S w 1 M D R 9 J n F 1 b 3 Q 7 L C Z x d W 9 0 O 1 N l Y 3 R p b 2 4 x L 0 Z h c m F k Y X k g M i s z X 0 U g M T Y g M T A v Q X V 0 b 1 J l b W 9 2 Z W R D b 2 x 1 b W 5 z M S 5 7 Q 2 9 s d W 1 u N T A 2 L D U w N X 0 m c X V v d D s s J n F 1 b 3 Q 7 U 2 V j d G l v b j E v R m F y Y W R h e S A y K z N f R S A x N i A x M C 9 B d X R v U m V t b 3 Z l Z E N v b H V t b n M x L n t D b 2 x 1 b W 4 1 M D c s N T A 2 f S Z x d W 9 0 O y w m c X V v d D t T Z W N 0 a W 9 u M S 9 G Y X J h Z G F 5 I D I r M 1 9 F I D E 2 I D E w L 0 F 1 d G 9 S Z W 1 v d m V k Q 2 9 s d W 1 u c z E u e 0 N v b H V t b j U w O C w 1 M D d 9 J n F 1 b 3 Q 7 L C Z x d W 9 0 O 1 N l Y 3 R p b 2 4 x L 0 Z h c m F k Y X k g M i s z X 0 U g M T Y g M T A v Q X V 0 b 1 J l b W 9 2 Z W R D b 2 x 1 b W 5 z M S 5 7 Q 2 9 s d W 1 u N T A 5 L D U w O H 0 m c X V v d D s s J n F 1 b 3 Q 7 U 2 V j d G l v b j E v R m F y Y W R h e S A y K z N f R S A x N i A x M C 9 B d X R v U m V t b 3 Z l Z E N v b H V t b n M x L n t D b 2 x 1 b W 4 1 M T A s N T A 5 f S Z x d W 9 0 O y w m c X V v d D t T Z W N 0 a W 9 u M S 9 G Y X J h Z G F 5 I D I r M 1 9 F I D E 2 I D E w L 0 F 1 d G 9 S Z W 1 v d m V k Q 2 9 s d W 1 u c z E u e 0 N v b H V t b j U x M S w 1 M T B 9 J n F 1 b 3 Q 7 L C Z x d W 9 0 O 1 N l Y 3 R p b 2 4 x L 0 Z h c m F k Y X k g M i s z X 0 U g M T Y g M T A v Q X V 0 b 1 J l b W 9 2 Z W R D b 2 x 1 b W 5 z M S 5 7 Q 2 9 s d W 1 u N T E y L D U x M X 0 m c X V v d D s s J n F 1 b 3 Q 7 U 2 V j d G l v b j E v R m F y Y W R h e S A y K z N f R S A x N i A x M C 9 B d X R v U m V t b 3 Z l Z E N v b H V t b n M x L n t D b 2 x 1 b W 4 1 M T M s N T E y f S Z x d W 9 0 O y w m c X V v d D t T Z W N 0 a W 9 u M S 9 G Y X J h Z G F 5 I D I r M 1 9 F I D E 2 I D E w L 0 F 1 d G 9 S Z W 1 v d m V k Q 2 9 s d W 1 u c z E u e 0 N v b H V t b j U x N C w 1 M T N 9 J n F 1 b 3 Q 7 L C Z x d W 9 0 O 1 N l Y 3 R p b 2 4 x L 0 Z h c m F k Y X k g M i s z X 0 U g M T Y g M T A v Q X V 0 b 1 J l b W 9 2 Z W R D b 2 x 1 b W 5 z M S 5 7 Q 2 9 s d W 1 u N T E 1 L D U x N H 0 m c X V v d D s s J n F 1 b 3 Q 7 U 2 V j d G l v b j E v R m F y Y W R h e S A y K z N f R S A x N i A x M C 9 B d X R v U m V t b 3 Z l Z E N v b H V t b n M x L n t D b 2 x 1 b W 4 1 M T Y s N T E 1 f S Z x d W 9 0 O y w m c X V v d D t T Z W N 0 a W 9 u M S 9 G Y X J h Z G F 5 I D I r M 1 9 F I D E 2 I D E w L 0 F 1 d G 9 S Z W 1 v d m V k Q 2 9 s d W 1 u c z E u e 0 N v b H V t b j U x N y w 1 M T Z 9 J n F 1 b 3 Q 7 L C Z x d W 9 0 O 1 N l Y 3 R p b 2 4 x L 0 Z h c m F k Y X k g M i s z X 0 U g M T Y g M T A v Q X V 0 b 1 J l b W 9 2 Z W R D b 2 x 1 b W 5 z M S 5 7 Q 2 9 s d W 1 u N T E 4 L D U x N 3 0 m c X V v d D s s J n F 1 b 3 Q 7 U 2 V j d G l v b j E v R m F y Y W R h e S A y K z N f R S A x N i A x M C 9 B d X R v U m V t b 3 Z l Z E N v b H V t b n M x L n t D b 2 x 1 b W 4 1 M T k s N T E 4 f S Z x d W 9 0 O y w m c X V v d D t T Z W N 0 a W 9 u M S 9 G Y X J h Z G F 5 I D I r M 1 9 F I D E 2 I D E w L 0 F 1 d G 9 S Z W 1 v d m V k Q 2 9 s d W 1 u c z E u e 0 N v b H V t b j U y M C w 1 M T l 9 J n F 1 b 3 Q 7 L C Z x d W 9 0 O 1 N l Y 3 R p b 2 4 x L 0 Z h c m F k Y X k g M i s z X 0 U g M T Y g M T A v Q X V 0 b 1 J l b W 9 2 Z W R D b 2 x 1 b W 5 z M S 5 7 Q 2 9 s d W 1 u N T I x L D U y M H 0 m c X V v d D s s J n F 1 b 3 Q 7 U 2 V j d G l v b j E v R m F y Y W R h e S A y K z N f R S A x N i A x M C 9 B d X R v U m V t b 3 Z l Z E N v b H V t b n M x L n t D b 2 x 1 b W 4 1 M j I s N T I x f S Z x d W 9 0 O y w m c X V v d D t T Z W N 0 a W 9 u M S 9 G Y X J h Z G F 5 I D I r M 1 9 F I D E 2 I D E w L 0 F 1 d G 9 S Z W 1 v d m V k Q 2 9 s d W 1 u c z E u e 0 N v b H V t b j U y M y w 1 M j J 9 J n F 1 b 3 Q 7 L C Z x d W 9 0 O 1 N l Y 3 R p b 2 4 x L 0 Z h c m F k Y X k g M i s z X 0 U g M T Y g M T A v Q X V 0 b 1 J l b W 9 2 Z W R D b 2 x 1 b W 5 z M S 5 7 Q 2 9 s d W 1 u N T I 0 L D U y M 3 0 m c X V v d D s s J n F 1 b 3 Q 7 U 2 V j d G l v b j E v R m F y Y W R h e S A y K z N f R S A x N i A x M C 9 B d X R v U m V t b 3 Z l Z E N v b H V t b n M x L n t D b 2 x 1 b W 4 1 M j U s N T I 0 f S Z x d W 9 0 O y w m c X V v d D t T Z W N 0 a W 9 u M S 9 G Y X J h Z G F 5 I D I r M 1 9 F I D E 2 I D E w L 0 F 1 d G 9 S Z W 1 v d m V k Q 2 9 s d W 1 u c z E u e 0 N v b H V t b j U y N i w 1 M j V 9 J n F 1 b 3 Q 7 L C Z x d W 9 0 O 1 N l Y 3 R p b 2 4 x L 0 Z h c m F k Y X k g M i s z X 0 U g M T Y g M T A v Q X V 0 b 1 J l b W 9 2 Z W R D b 2 x 1 b W 5 z M S 5 7 Q 2 9 s d W 1 u N T I 3 L D U y N n 0 m c X V v d D s s J n F 1 b 3 Q 7 U 2 V j d G l v b j E v R m F y Y W R h e S A y K z N f R S A x N i A x M C 9 B d X R v U m V t b 3 Z l Z E N v b H V t b n M x L n t D b 2 x 1 b W 4 1 M j g s N T I 3 f S Z x d W 9 0 O y w m c X V v d D t T Z W N 0 a W 9 u M S 9 G Y X J h Z G F 5 I D I r M 1 9 F I D E 2 I D E w L 0 F 1 d G 9 S Z W 1 v d m V k Q 2 9 s d W 1 u c z E u e 0 N v b H V t b j U y O S w 1 M j h 9 J n F 1 b 3 Q 7 L C Z x d W 9 0 O 1 N l Y 3 R p b 2 4 x L 0 Z h c m F k Y X k g M i s z X 0 U g M T Y g M T A v Q X V 0 b 1 J l b W 9 2 Z W R D b 2 x 1 b W 5 z M S 5 7 Q 2 9 s d W 1 u N T M w L D U y O X 0 m c X V v d D s s J n F 1 b 3 Q 7 U 2 V j d G l v b j E v R m F y Y W R h e S A y K z N f R S A x N i A x M C 9 B d X R v U m V t b 3 Z l Z E N v b H V t b n M x L n t D b 2 x 1 b W 4 1 M z E s N T M w f S Z x d W 9 0 O y w m c X V v d D t T Z W N 0 a W 9 u M S 9 G Y X J h Z G F 5 I D I r M 1 9 F I D E 2 I D E w L 0 F 1 d G 9 S Z W 1 v d m V k Q 2 9 s d W 1 u c z E u e 0 N v b H V t b j U z M i w 1 M z F 9 J n F 1 b 3 Q 7 L C Z x d W 9 0 O 1 N l Y 3 R p b 2 4 x L 0 Z h c m F k Y X k g M i s z X 0 U g M T Y g M T A v Q X V 0 b 1 J l b W 9 2 Z W R D b 2 x 1 b W 5 z M S 5 7 Q 2 9 s d W 1 u N T M z L D U z M n 0 m c X V v d D s s J n F 1 b 3 Q 7 U 2 V j d G l v b j E v R m F y Y W R h e S A y K z N f R S A x N i A x M C 9 B d X R v U m V t b 3 Z l Z E N v b H V t b n M x L n t D b 2 x 1 b W 4 1 M z Q s N T M z f S Z x d W 9 0 O y w m c X V v d D t T Z W N 0 a W 9 u M S 9 G Y X J h Z G F 5 I D I r M 1 9 F I D E 2 I D E w L 0 F 1 d G 9 S Z W 1 v d m V k Q 2 9 s d W 1 u c z E u e 0 N v b H V t b j U z N S w 1 M z R 9 J n F 1 b 3 Q 7 L C Z x d W 9 0 O 1 N l Y 3 R p b 2 4 x L 0 Z h c m F k Y X k g M i s z X 0 U g M T Y g M T A v Q X V 0 b 1 J l b W 9 2 Z W R D b 2 x 1 b W 5 z M S 5 7 Q 2 9 s d W 1 u N T M 2 L D U z N X 0 m c X V v d D s s J n F 1 b 3 Q 7 U 2 V j d G l v b j E v R m F y Y W R h e S A y K z N f R S A x N i A x M C 9 B d X R v U m V t b 3 Z l Z E N v b H V t b n M x L n t D b 2 x 1 b W 4 1 M z c s N T M 2 f S Z x d W 9 0 O y w m c X V v d D t T Z W N 0 a W 9 u M S 9 G Y X J h Z G F 5 I D I r M 1 9 F I D E 2 I D E w L 0 F 1 d G 9 S Z W 1 v d m V k Q 2 9 s d W 1 u c z E u e 0 N v b H V t b j U z O C w 1 M z d 9 J n F 1 b 3 Q 7 L C Z x d W 9 0 O 1 N l Y 3 R p b 2 4 x L 0 Z h c m F k Y X k g M i s z X 0 U g M T Y g M T A v Q X V 0 b 1 J l b W 9 2 Z W R D b 2 x 1 b W 5 z M S 5 7 Q 2 9 s d W 1 u N T M 5 L D U z O H 0 m c X V v d D s s J n F 1 b 3 Q 7 U 2 V j d G l v b j E v R m F y Y W R h e S A y K z N f R S A x N i A x M C 9 B d X R v U m V t b 3 Z l Z E N v b H V t b n M x L n t D b 2 x 1 b W 4 1 N D A s N T M 5 f S Z x d W 9 0 O y w m c X V v d D t T Z W N 0 a W 9 u M S 9 G Y X J h Z G F 5 I D I r M 1 9 F I D E 2 I D E w L 0 F 1 d G 9 S Z W 1 v d m V k Q 2 9 s d W 1 u c z E u e 0 N v b H V t b j U 0 M S w 1 N D B 9 J n F 1 b 3 Q 7 L C Z x d W 9 0 O 1 N l Y 3 R p b 2 4 x L 0 Z h c m F k Y X k g M i s z X 0 U g M T Y g M T A v Q X V 0 b 1 J l b W 9 2 Z W R D b 2 x 1 b W 5 z M S 5 7 Q 2 9 s d W 1 u N T Q y L D U 0 M X 0 m c X V v d D s s J n F 1 b 3 Q 7 U 2 V j d G l v b j E v R m F y Y W R h e S A y K z N f R S A x N i A x M C 9 B d X R v U m V t b 3 Z l Z E N v b H V t b n M x L n t D b 2 x 1 b W 4 1 N D M s N T Q y f S Z x d W 9 0 O y w m c X V v d D t T Z W N 0 a W 9 u M S 9 G Y X J h Z G F 5 I D I r M 1 9 F I D E 2 I D E w L 0 F 1 d G 9 S Z W 1 v d m V k Q 2 9 s d W 1 u c z E u e 0 N v b H V t b j U 0 N C w 1 N D N 9 J n F 1 b 3 Q 7 L C Z x d W 9 0 O 1 N l Y 3 R p b 2 4 x L 0 Z h c m F k Y X k g M i s z X 0 U g M T Y g M T A v Q X V 0 b 1 J l b W 9 2 Z W R D b 2 x 1 b W 5 z M S 5 7 Q 2 9 s d W 1 u N T Q 1 L D U 0 N H 0 m c X V v d D s s J n F 1 b 3 Q 7 U 2 V j d G l v b j E v R m F y Y W R h e S A y K z N f R S A x N i A x M C 9 B d X R v U m V t b 3 Z l Z E N v b H V t b n M x L n t D b 2 x 1 b W 4 1 N D Y s N T Q 1 f S Z x d W 9 0 O y w m c X V v d D t T Z W N 0 a W 9 u M S 9 G Y X J h Z G F 5 I D I r M 1 9 F I D E 2 I D E w L 0 F 1 d G 9 S Z W 1 v d m V k Q 2 9 s d W 1 u c z E u e 0 N v b H V t b j U 0 N y w 1 N D Z 9 J n F 1 b 3 Q 7 L C Z x d W 9 0 O 1 N l Y 3 R p b 2 4 x L 0 Z h c m F k Y X k g M i s z X 0 U g M T Y g M T A v Q X V 0 b 1 J l b W 9 2 Z W R D b 2 x 1 b W 5 z M S 5 7 Q 2 9 s d W 1 u N T Q 4 L D U 0 N 3 0 m c X V v d D s s J n F 1 b 3 Q 7 U 2 V j d G l v b j E v R m F y Y W R h e S A y K z N f R S A x N i A x M C 9 B d X R v U m V t b 3 Z l Z E N v b H V t b n M x L n t D b 2 x 1 b W 4 1 N D k s N T Q 4 f S Z x d W 9 0 O y w m c X V v d D t T Z W N 0 a W 9 u M S 9 G Y X J h Z G F 5 I D I r M 1 9 F I D E 2 I D E w L 0 F 1 d G 9 S Z W 1 v d m V k Q 2 9 s d W 1 u c z E u e 0 N v b H V t b j U 1 M C w 1 N D l 9 J n F 1 b 3 Q 7 L C Z x d W 9 0 O 1 N l Y 3 R p b 2 4 x L 0 Z h c m F k Y X k g M i s z X 0 U g M T Y g M T A v Q X V 0 b 1 J l b W 9 2 Z W R D b 2 x 1 b W 5 z M S 5 7 Q 2 9 s d W 1 u N T U x L D U 1 M H 0 m c X V v d D s s J n F 1 b 3 Q 7 U 2 V j d G l v b j E v R m F y Y W R h e S A y K z N f R S A x N i A x M C 9 B d X R v U m V t b 3 Z l Z E N v b H V t b n M x L n t D b 2 x 1 b W 4 1 N T I s N T U x f S Z x d W 9 0 O y w m c X V v d D t T Z W N 0 a W 9 u M S 9 G Y X J h Z G F 5 I D I r M 1 9 F I D E 2 I D E w L 0 F 1 d G 9 S Z W 1 v d m V k Q 2 9 s d W 1 u c z E u e 0 N v b H V t b j U 1 M y w 1 N T J 9 J n F 1 b 3 Q 7 L C Z x d W 9 0 O 1 N l Y 3 R p b 2 4 x L 0 Z h c m F k Y X k g M i s z X 0 U g M T Y g M T A v Q X V 0 b 1 J l b W 9 2 Z W R D b 2 x 1 b W 5 z M S 5 7 Q 2 9 s d W 1 u N T U 0 L D U 1 M 3 0 m c X V v d D s s J n F 1 b 3 Q 7 U 2 V j d G l v b j E v R m F y Y W R h e S A y K z N f R S A x N i A x M C 9 B d X R v U m V t b 3 Z l Z E N v b H V t b n M x L n t D b 2 x 1 b W 4 1 N T U s N T U 0 f S Z x d W 9 0 O y w m c X V v d D t T Z W N 0 a W 9 u M S 9 G Y X J h Z G F 5 I D I r M 1 9 F I D E 2 I D E w L 0 F 1 d G 9 S Z W 1 v d m V k Q 2 9 s d W 1 u c z E u e 0 N v b H V t b j U 1 N i w 1 N T V 9 J n F 1 b 3 Q 7 L C Z x d W 9 0 O 1 N l Y 3 R p b 2 4 x L 0 Z h c m F k Y X k g M i s z X 0 U g M T Y g M T A v Q X V 0 b 1 J l b W 9 2 Z W R D b 2 x 1 b W 5 z M S 5 7 Q 2 9 s d W 1 u N T U 3 L D U 1 N n 0 m c X V v d D s s J n F 1 b 3 Q 7 U 2 V j d G l v b j E v R m F y Y W R h e S A y K z N f R S A x N i A x M C 9 B d X R v U m V t b 3 Z l Z E N v b H V t b n M x L n t D b 2 x 1 b W 4 1 N T g s N T U 3 f S Z x d W 9 0 O y w m c X V v d D t T Z W N 0 a W 9 u M S 9 G Y X J h Z G F 5 I D I r M 1 9 F I D E 2 I D E w L 0 F 1 d G 9 S Z W 1 v d m V k Q 2 9 s d W 1 u c z E u e 0 N v b H V t b j U 1 O S w 1 N T h 9 J n F 1 b 3 Q 7 L C Z x d W 9 0 O 1 N l Y 3 R p b 2 4 x L 0 Z h c m F k Y X k g M i s z X 0 U g M T Y g M T A v Q X V 0 b 1 J l b W 9 2 Z W R D b 2 x 1 b W 5 z M S 5 7 Q 2 9 s d W 1 u N T Y w L D U 1 O X 0 m c X V v d D s s J n F 1 b 3 Q 7 U 2 V j d G l v b j E v R m F y Y W R h e S A y K z N f R S A x N i A x M C 9 B d X R v U m V t b 3 Z l Z E N v b H V t b n M x L n t D b 2 x 1 b W 4 1 N j E s N T Y w f S Z x d W 9 0 O y w m c X V v d D t T Z W N 0 a W 9 u M S 9 G Y X J h Z G F 5 I D I r M 1 9 F I D E 2 I D E w L 0 F 1 d G 9 S Z W 1 v d m V k Q 2 9 s d W 1 u c z E u e 0 N v b H V t b j U 2 M i w 1 N j F 9 J n F 1 b 3 Q 7 L C Z x d W 9 0 O 1 N l Y 3 R p b 2 4 x L 0 Z h c m F k Y X k g M i s z X 0 U g M T Y g M T A v Q X V 0 b 1 J l b W 9 2 Z W R D b 2 x 1 b W 5 z M S 5 7 Q 2 9 s d W 1 u N T Y z L D U 2 M n 0 m c X V v d D s s J n F 1 b 3 Q 7 U 2 V j d G l v b j E v R m F y Y W R h e S A y K z N f R S A x N i A x M C 9 B d X R v U m V t b 3 Z l Z E N v b H V t b n M x L n t D b 2 x 1 b W 4 1 N j Q s N T Y z f S Z x d W 9 0 O y w m c X V v d D t T Z W N 0 a W 9 u M S 9 G Y X J h Z G F 5 I D I r M 1 9 F I D E 2 I D E w L 0 F 1 d G 9 S Z W 1 v d m V k Q 2 9 s d W 1 u c z E u e 0 N v b H V t b j U 2 N S w 1 N j R 9 J n F 1 b 3 Q 7 L C Z x d W 9 0 O 1 N l Y 3 R p b 2 4 x L 0 Z h c m F k Y X k g M i s z X 0 U g M T Y g M T A v Q X V 0 b 1 J l b W 9 2 Z W R D b 2 x 1 b W 5 z M S 5 7 Q 2 9 s d W 1 u N T Y 2 L D U 2 N X 0 m c X V v d D s s J n F 1 b 3 Q 7 U 2 V j d G l v b j E v R m F y Y W R h e S A y K z N f R S A x N i A x M C 9 B d X R v U m V t b 3 Z l Z E N v b H V t b n M x L n t D b 2 x 1 b W 4 1 N j c s N T Y 2 f S Z x d W 9 0 O y w m c X V v d D t T Z W N 0 a W 9 u M S 9 G Y X J h Z G F 5 I D I r M 1 9 F I D E 2 I D E w L 0 F 1 d G 9 S Z W 1 v d m V k Q 2 9 s d W 1 u c z E u e 0 N v b H V t b j U 2 O C w 1 N j d 9 J n F 1 b 3 Q 7 L C Z x d W 9 0 O 1 N l Y 3 R p b 2 4 x L 0 Z h c m F k Y X k g M i s z X 0 U g M T Y g M T A v Q X V 0 b 1 J l b W 9 2 Z W R D b 2 x 1 b W 5 z M S 5 7 Q 2 9 s d W 1 u N T Y 5 L D U 2 O H 0 m c X V v d D s s J n F 1 b 3 Q 7 U 2 V j d G l v b j E v R m F y Y W R h e S A y K z N f R S A x N i A x M C 9 B d X R v U m V t b 3 Z l Z E N v b H V t b n M x L n t D b 2 x 1 b W 4 1 N z A s N T Y 5 f S Z x d W 9 0 O y w m c X V v d D t T Z W N 0 a W 9 u M S 9 G Y X J h Z G F 5 I D I r M 1 9 F I D E 2 I D E w L 0 F 1 d G 9 S Z W 1 v d m V k Q 2 9 s d W 1 u c z E u e 0 N v b H V t b j U 3 M S w 1 N z B 9 J n F 1 b 3 Q 7 L C Z x d W 9 0 O 1 N l Y 3 R p b 2 4 x L 0 Z h c m F k Y X k g M i s z X 0 U g M T Y g M T A v Q X V 0 b 1 J l b W 9 2 Z W R D b 2 x 1 b W 5 z M S 5 7 Q 2 9 s d W 1 u N T c y L D U 3 M X 0 m c X V v d D s s J n F 1 b 3 Q 7 U 2 V j d G l v b j E v R m F y Y W R h e S A y K z N f R S A x N i A x M C 9 B d X R v U m V t b 3 Z l Z E N v b H V t b n M x L n t D b 2 x 1 b W 4 1 N z M s N T c y f S Z x d W 9 0 O y w m c X V v d D t T Z W N 0 a W 9 u M S 9 G Y X J h Z G F 5 I D I r M 1 9 F I D E 2 I D E w L 0 F 1 d G 9 S Z W 1 v d m V k Q 2 9 s d W 1 u c z E u e 0 N v b H V t b j U 3 N C w 1 N z N 9 J n F 1 b 3 Q 7 L C Z x d W 9 0 O 1 N l Y 3 R p b 2 4 x L 0 Z h c m F k Y X k g M i s z X 0 U g M T Y g M T A v Q X V 0 b 1 J l b W 9 2 Z W R D b 2 x 1 b W 5 z M S 5 7 Q 2 9 s d W 1 u N T c 1 L D U 3 N H 0 m c X V v d D s s J n F 1 b 3 Q 7 U 2 V j d G l v b j E v R m F y Y W R h e S A y K z N f R S A x N i A x M C 9 B d X R v U m V t b 3 Z l Z E N v b H V t b n M x L n t D b 2 x 1 b W 4 1 N z Y s N T c 1 f S Z x d W 9 0 O y w m c X V v d D t T Z W N 0 a W 9 u M S 9 G Y X J h Z G F 5 I D I r M 1 9 F I D E 2 I D E w L 0 F 1 d G 9 S Z W 1 v d m V k Q 2 9 s d W 1 u c z E u e 0 N v b H V t b j U 3 N y w 1 N z Z 9 J n F 1 b 3 Q 7 L C Z x d W 9 0 O 1 N l Y 3 R p b 2 4 x L 0 Z h c m F k Y X k g M i s z X 0 U g M T Y g M T A v Q X V 0 b 1 J l b W 9 2 Z W R D b 2 x 1 b W 5 z M S 5 7 Q 2 9 s d W 1 u N T c 4 L D U 3 N 3 0 m c X V v d D s s J n F 1 b 3 Q 7 U 2 V j d G l v b j E v R m F y Y W R h e S A y K z N f R S A x N i A x M C 9 B d X R v U m V t b 3 Z l Z E N v b H V t b n M x L n t D b 2 x 1 b W 4 1 N z k s N T c 4 f S Z x d W 9 0 O y w m c X V v d D t T Z W N 0 a W 9 u M S 9 G Y X J h Z G F 5 I D I r M 1 9 F I D E 2 I D E w L 0 F 1 d G 9 S Z W 1 v d m V k Q 2 9 s d W 1 u c z E u e 0 N v b H V t b j U 4 M C w 1 N z l 9 J n F 1 b 3 Q 7 L C Z x d W 9 0 O 1 N l Y 3 R p b 2 4 x L 0 Z h c m F k Y X k g M i s z X 0 U g M T Y g M T A v Q X V 0 b 1 J l b W 9 2 Z W R D b 2 x 1 b W 5 z M S 5 7 Q 2 9 s d W 1 u N T g x L D U 4 M H 0 m c X V v d D s s J n F 1 b 3 Q 7 U 2 V j d G l v b j E v R m F y Y W R h e S A y K z N f R S A x N i A x M C 9 B d X R v U m V t b 3 Z l Z E N v b H V t b n M x L n t D b 2 x 1 b W 4 1 O D I s N T g x f S Z x d W 9 0 O y w m c X V v d D t T Z W N 0 a W 9 u M S 9 G Y X J h Z G F 5 I D I r M 1 9 F I D E 2 I D E w L 0 F 1 d G 9 S Z W 1 v d m V k Q 2 9 s d W 1 u c z E u e 0 N v b H V t b j U 4 M y w 1 O D J 9 J n F 1 b 3 Q 7 L C Z x d W 9 0 O 1 N l Y 3 R p b 2 4 x L 0 Z h c m F k Y X k g M i s z X 0 U g M T Y g M T A v Q X V 0 b 1 J l b W 9 2 Z W R D b 2 x 1 b W 5 z M S 5 7 Q 2 9 s d W 1 u N T g 0 L D U 4 M 3 0 m c X V v d D s s J n F 1 b 3 Q 7 U 2 V j d G l v b j E v R m F y Y W R h e S A y K z N f R S A x N i A x M C 9 B d X R v U m V t b 3 Z l Z E N v b H V t b n M x L n t D b 2 x 1 b W 4 1 O D U s N T g 0 f S Z x d W 9 0 O y w m c X V v d D t T Z W N 0 a W 9 u M S 9 G Y X J h Z G F 5 I D I r M 1 9 F I D E 2 I D E w L 0 F 1 d G 9 S Z W 1 v d m V k Q 2 9 s d W 1 u c z E u e 0 N v b H V t b j U 4 N i w 1 O D V 9 J n F 1 b 3 Q 7 L C Z x d W 9 0 O 1 N l Y 3 R p b 2 4 x L 0 Z h c m F k Y X k g M i s z X 0 U g M T Y g M T A v Q X V 0 b 1 J l b W 9 2 Z W R D b 2 x 1 b W 5 z M S 5 7 Q 2 9 s d W 1 u N T g 3 L D U 4 N n 0 m c X V v d D s s J n F 1 b 3 Q 7 U 2 V j d G l v b j E v R m F y Y W R h e S A y K z N f R S A x N i A x M C 9 B d X R v U m V t b 3 Z l Z E N v b H V t b n M x L n t D b 2 x 1 b W 4 1 O D g s N T g 3 f S Z x d W 9 0 O y w m c X V v d D t T Z W N 0 a W 9 u M S 9 G Y X J h Z G F 5 I D I r M 1 9 F I D E 2 I D E w L 0 F 1 d G 9 S Z W 1 v d m V k Q 2 9 s d W 1 u c z E u e 0 N v b H V t b j U 4 O S w 1 O D h 9 J n F 1 b 3 Q 7 L C Z x d W 9 0 O 1 N l Y 3 R p b 2 4 x L 0 Z h c m F k Y X k g M i s z X 0 U g M T Y g M T A v Q X V 0 b 1 J l b W 9 2 Z W R D b 2 x 1 b W 5 z M S 5 7 Q 2 9 s d W 1 u N T k w L D U 4 O X 0 m c X V v d D s s J n F 1 b 3 Q 7 U 2 V j d G l v b j E v R m F y Y W R h e S A y K z N f R S A x N i A x M C 9 B d X R v U m V t b 3 Z l Z E N v b H V t b n M x L n t D b 2 x 1 b W 4 1 O T E s N T k w f S Z x d W 9 0 O y w m c X V v d D t T Z W N 0 a W 9 u M S 9 G Y X J h Z G F 5 I D I r M 1 9 F I D E 2 I D E w L 0 F 1 d G 9 S Z W 1 v d m V k Q 2 9 s d W 1 u c z E u e 0 N v b H V t b j U 5 M i w 1 O T F 9 J n F 1 b 3 Q 7 L C Z x d W 9 0 O 1 N l Y 3 R p b 2 4 x L 0 Z h c m F k Y X k g M i s z X 0 U g M T Y g M T A v Q X V 0 b 1 J l b W 9 2 Z W R D b 2 x 1 b W 5 z M S 5 7 Q 2 9 s d W 1 u N T k z L D U 5 M n 0 m c X V v d D s s J n F 1 b 3 Q 7 U 2 V j d G l v b j E v R m F y Y W R h e S A y K z N f R S A x N i A x M C 9 B d X R v U m V t b 3 Z l Z E N v b H V t b n M x L n t D b 2 x 1 b W 4 1 O T Q s N T k z f S Z x d W 9 0 O y w m c X V v d D t T Z W N 0 a W 9 u M S 9 G Y X J h Z G F 5 I D I r M 1 9 F I D E 2 I D E w L 0 F 1 d G 9 S Z W 1 v d m V k Q 2 9 s d W 1 u c z E u e 0 N v b H V t b j U 5 N S w 1 O T R 9 J n F 1 b 3 Q 7 L C Z x d W 9 0 O 1 N l Y 3 R p b 2 4 x L 0 Z h c m F k Y X k g M i s z X 0 U g M T Y g M T A v Q X V 0 b 1 J l b W 9 2 Z W R D b 2 x 1 b W 5 z M S 5 7 Q 2 9 s d W 1 u N T k 2 L D U 5 N X 0 m c X V v d D s s J n F 1 b 3 Q 7 U 2 V j d G l v b j E v R m F y Y W R h e S A y K z N f R S A x N i A x M C 9 B d X R v U m V t b 3 Z l Z E N v b H V t b n M x L n t D b 2 x 1 b W 4 1 O T c s N T k 2 f S Z x d W 9 0 O y w m c X V v d D t T Z W N 0 a W 9 u M S 9 G Y X J h Z G F 5 I D I r M 1 9 F I D E 2 I D E w L 0 F 1 d G 9 S Z W 1 v d m V k Q 2 9 s d W 1 u c z E u e 0 N v b H V t b j U 5 O C w 1 O T d 9 J n F 1 b 3 Q 7 L C Z x d W 9 0 O 1 N l Y 3 R p b 2 4 x L 0 Z h c m F k Y X k g M i s z X 0 U g M T Y g M T A v Q X V 0 b 1 J l b W 9 2 Z W R D b 2 x 1 b W 5 z M S 5 7 Q 2 9 s d W 1 u N T k 5 L D U 5 O H 0 m c X V v d D s s J n F 1 b 3 Q 7 U 2 V j d G l v b j E v R m F y Y W R h e S A y K z N f R S A x N i A x M C 9 B d X R v U m V t b 3 Z l Z E N v b H V t b n M x L n t D b 2 x 1 b W 4 2 M D A s N T k 5 f S Z x d W 9 0 O y w m c X V v d D t T Z W N 0 a W 9 u M S 9 G Y X J h Z G F 5 I D I r M 1 9 F I D E 2 I D E w L 0 F 1 d G 9 S Z W 1 v d m V k Q 2 9 s d W 1 u c z E u e 0 N v b H V t b j Y w M S w 2 M D B 9 J n F 1 b 3 Q 7 L C Z x d W 9 0 O 1 N l Y 3 R p b 2 4 x L 0 Z h c m F k Y X k g M i s z X 0 U g M T Y g M T A v Q X V 0 b 1 J l b W 9 2 Z W R D b 2 x 1 b W 5 z M S 5 7 Q 2 9 s d W 1 u N j A y L D Y w M X 0 m c X V v d D s s J n F 1 b 3 Q 7 U 2 V j d G l v b j E v R m F y Y W R h e S A y K z N f R S A x N i A x M C 9 B d X R v U m V t b 3 Z l Z E N v b H V t b n M x L n t D b 2 x 1 b W 4 2 M D M s N j A y f S Z x d W 9 0 O y w m c X V v d D t T Z W N 0 a W 9 u M S 9 G Y X J h Z G F 5 I D I r M 1 9 F I D E 2 I D E w L 0 F 1 d G 9 S Z W 1 v d m V k Q 2 9 s d W 1 u c z E u e 0 N v b H V t b j Y w N C w 2 M D N 9 J n F 1 b 3 Q 7 L C Z x d W 9 0 O 1 N l Y 3 R p b 2 4 x L 0 Z h c m F k Y X k g M i s z X 0 U g M T Y g M T A v Q X V 0 b 1 J l b W 9 2 Z W R D b 2 x 1 b W 5 z M S 5 7 Q 2 9 s d W 1 u N j A 1 L D Y w N H 0 m c X V v d D s s J n F 1 b 3 Q 7 U 2 V j d G l v b j E v R m F y Y W R h e S A y K z N f R S A x N i A x M C 9 B d X R v U m V t b 3 Z l Z E N v b H V t b n M x L n t D b 2 x 1 b W 4 2 M D Y s N j A 1 f S Z x d W 9 0 O y w m c X V v d D t T Z W N 0 a W 9 u M S 9 G Y X J h Z G F 5 I D I r M 1 9 F I D E 2 I D E w L 0 F 1 d G 9 S Z W 1 v d m V k Q 2 9 s d W 1 u c z E u e 0 N v b H V t b j Y w N y w 2 M D Z 9 J n F 1 b 3 Q 7 L C Z x d W 9 0 O 1 N l Y 3 R p b 2 4 x L 0 Z h c m F k Y X k g M i s z X 0 U g M T Y g M T A v Q X V 0 b 1 J l b W 9 2 Z W R D b 2 x 1 b W 5 z M S 5 7 Q 2 9 s d W 1 u N j A 4 L D Y w N 3 0 m c X V v d D s s J n F 1 b 3 Q 7 U 2 V j d G l v b j E v R m F y Y W R h e S A y K z N f R S A x N i A x M C 9 B d X R v U m V t b 3 Z l Z E N v b H V t b n M x L n t D b 2 x 1 b W 4 2 M D k s N j A 4 f S Z x d W 9 0 O y w m c X V v d D t T Z W N 0 a W 9 u M S 9 G Y X J h Z G F 5 I D I r M 1 9 F I D E 2 I D E w L 0 F 1 d G 9 S Z W 1 v d m V k Q 2 9 s d W 1 u c z E u e 0 N v b H V t b j Y x M C w 2 M D l 9 J n F 1 b 3 Q 7 L C Z x d W 9 0 O 1 N l Y 3 R p b 2 4 x L 0 Z h c m F k Y X k g M i s z X 0 U g M T Y g M T A v Q X V 0 b 1 J l b W 9 2 Z W R D b 2 x 1 b W 5 z M S 5 7 Q 2 9 s d W 1 u N j E x L D Y x M H 0 m c X V v d D s s J n F 1 b 3 Q 7 U 2 V j d G l v b j E v R m F y Y W R h e S A y K z N f R S A x N i A x M C 9 B d X R v U m V t b 3 Z l Z E N v b H V t b n M x L n t D b 2 x 1 b W 4 2 M T I s N j E x f S Z x d W 9 0 O y w m c X V v d D t T Z W N 0 a W 9 u M S 9 G Y X J h Z G F 5 I D I r M 1 9 F I D E 2 I D E w L 0 F 1 d G 9 S Z W 1 v d m V k Q 2 9 s d W 1 u c z E u e 0 N v b H V t b j Y x M y w 2 M T J 9 J n F 1 b 3 Q 7 L C Z x d W 9 0 O 1 N l Y 3 R p b 2 4 x L 0 Z h c m F k Y X k g M i s z X 0 U g M T Y g M T A v Q X V 0 b 1 J l b W 9 2 Z W R D b 2 x 1 b W 5 z M S 5 7 Q 2 9 s d W 1 u N j E 0 L D Y x M 3 0 m c X V v d D s s J n F 1 b 3 Q 7 U 2 V j d G l v b j E v R m F y Y W R h e S A y K z N f R S A x N i A x M C 9 B d X R v U m V t b 3 Z l Z E N v b H V t b n M x L n t D b 2 x 1 b W 4 2 M T U s N j E 0 f S Z x d W 9 0 O y w m c X V v d D t T Z W N 0 a W 9 u M S 9 G Y X J h Z G F 5 I D I r M 1 9 F I D E 2 I D E w L 0 F 1 d G 9 S Z W 1 v d m V k Q 2 9 s d W 1 u c z E u e 0 N v b H V t b j Y x N i w 2 M T V 9 J n F 1 b 3 Q 7 L C Z x d W 9 0 O 1 N l Y 3 R p b 2 4 x L 0 Z h c m F k Y X k g M i s z X 0 U g M T Y g M T A v Q X V 0 b 1 J l b W 9 2 Z W R D b 2 x 1 b W 5 z M S 5 7 Q 2 9 s d W 1 u N j E 3 L D Y x N n 0 m c X V v d D s s J n F 1 b 3 Q 7 U 2 V j d G l v b j E v R m F y Y W R h e S A y K z N f R S A x N i A x M C 9 B d X R v U m V t b 3 Z l Z E N v b H V t b n M x L n t D b 2 x 1 b W 4 2 M T g s N j E 3 f S Z x d W 9 0 O y w m c X V v d D t T Z W N 0 a W 9 u M S 9 G Y X J h Z G F 5 I D I r M 1 9 F I D E 2 I D E w L 0 F 1 d G 9 S Z W 1 v d m V k Q 2 9 s d W 1 u c z E u e 0 N v b H V t b j Y x O S w 2 M T h 9 J n F 1 b 3 Q 7 L C Z x d W 9 0 O 1 N l Y 3 R p b 2 4 x L 0 Z h c m F k Y X k g M i s z X 0 U g M T Y g M T A v Q X V 0 b 1 J l b W 9 2 Z W R D b 2 x 1 b W 5 z M S 5 7 Q 2 9 s d W 1 u N j I w L D Y x O X 0 m c X V v d D s s J n F 1 b 3 Q 7 U 2 V j d G l v b j E v R m F y Y W R h e S A y K z N f R S A x N i A x M C 9 B d X R v U m V t b 3 Z l Z E N v b H V t b n M x L n t D b 2 x 1 b W 4 2 M j E s N j I w f S Z x d W 9 0 O y w m c X V v d D t T Z W N 0 a W 9 u M S 9 G Y X J h Z G F 5 I D I r M 1 9 F I D E 2 I D E w L 0 F 1 d G 9 S Z W 1 v d m V k Q 2 9 s d W 1 u c z E u e 0 N v b H V t b j Y y M i w 2 M j F 9 J n F 1 b 3 Q 7 L C Z x d W 9 0 O 1 N l Y 3 R p b 2 4 x L 0 Z h c m F k Y X k g M i s z X 0 U g M T Y g M T A v Q X V 0 b 1 J l b W 9 2 Z W R D b 2 x 1 b W 5 z M S 5 7 Q 2 9 s d W 1 u N j I z L D Y y M n 0 m c X V v d D s s J n F 1 b 3 Q 7 U 2 V j d G l v b j E v R m F y Y W R h e S A y K z N f R S A x N i A x M C 9 B d X R v U m V t b 3 Z l Z E N v b H V t b n M x L n t D b 2 x 1 b W 4 2 M j Q s N j I z f S Z x d W 9 0 O y w m c X V v d D t T Z W N 0 a W 9 u M S 9 G Y X J h Z G F 5 I D I r M 1 9 F I D E 2 I D E w L 0 F 1 d G 9 S Z W 1 v d m V k Q 2 9 s d W 1 u c z E u e 0 N v b H V t b j Y y N S w 2 M j R 9 J n F 1 b 3 Q 7 L C Z x d W 9 0 O 1 N l Y 3 R p b 2 4 x L 0 Z h c m F k Y X k g M i s z X 0 U g M T Y g M T A v Q X V 0 b 1 J l b W 9 2 Z W R D b 2 x 1 b W 5 z M S 5 7 Q 2 9 s d W 1 u N j I 2 L D Y y N X 0 m c X V v d D s s J n F 1 b 3 Q 7 U 2 V j d G l v b j E v R m F y Y W R h e S A y K z N f R S A x N i A x M C 9 B d X R v U m V t b 3 Z l Z E N v b H V t b n M x L n t D b 2 x 1 b W 4 2 M j c s N j I 2 f S Z x d W 9 0 O y w m c X V v d D t T Z W N 0 a W 9 u M S 9 G Y X J h Z G F 5 I D I r M 1 9 F I D E 2 I D E w L 0 F 1 d G 9 S Z W 1 v d m V k Q 2 9 s d W 1 u c z E u e 0 N v b H V t b j Y y O C w 2 M j d 9 J n F 1 b 3 Q 7 L C Z x d W 9 0 O 1 N l Y 3 R p b 2 4 x L 0 Z h c m F k Y X k g M i s z X 0 U g M T Y g M T A v Q X V 0 b 1 J l b W 9 2 Z W R D b 2 x 1 b W 5 z M S 5 7 Q 2 9 s d W 1 u N j I 5 L D Y y O H 0 m c X V v d D s s J n F 1 b 3 Q 7 U 2 V j d G l v b j E v R m F y Y W R h e S A y K z N f R S A x N i A x M C 9 B d X R v U m V t b 3 Z l Z E N v b H V t b n M x L n t D b 2 x 1 b W 4 2 M z A s N j I 5 f S Z x d W 9 0 O y w m c X V v d D t T Z W N 0 a W 9 u M S 9 G Y X J h Z G F 5 I D I r M 1 9 F I D E 2 I D E w L 0 F 1 d G 9 S Z W 1 v d m V k Q 2 9 s d W 1 u c z E u e 0 N v b H V t b j Y z M S w 2 M z B 9 J n F 1 b 3 Q 7 L C Z x d W 9 0 O 1 N l Y 3 R p b 2 4 x L 0 Z h c m F k Y X k g M i s z X 0 U g M T Y g M T A v Q X V 0 b 1 J l b W 9 2 Z W R D b 2 x 1 b W 5 z M S 5 7 Q 2 9 s d W 1 u N j M y L D Y z M X 0 m c X V v d D s s J n F 1 b 3 Q 7 U 2 V j d G l v b j E v R m F y Y W R h e S A y K z N f R S A x N i A x M C 9 B d X R v U m V t b 3 Z l Z E N v b H V t b n M x L n t D b 2 x 1 b W 4 2 M z M s N j M y f S Z x d W 9 0 O y w m c X V v d D t T Z W N 0 a W 9 u M S 9 G Y X J h Z G F 5 I D I r M 1 9 F I D E 2 I D E w L 0 F 1 d G 9 S Z W 1 v d m V k Q 2 9 s d W 1 u c z E u e 0 N v b H V t b j Y z N C w 2 M z N 9 J n F 1 b 3 Q 7 L C Z x d W 9 0 O 1 N l Y 3 R p b 2 4 x L 0 Z h c m F k Y X k g M i s z X 0 U g M T Y g M T A v Q X V 0 b 1 J l b W 9 2 Z W R D b 2 x 1 b W 5 z M S 5 7 Q 2 9 s d W 1 u N j M 1 L D Y z N H 0 m c X V v d D s s J n F 1 b 3 Q 7 U 2 V j d G l v b j E v R m F y Y W R h e S A y K z N f R S A x N i A x M C 9 B d X R v U m V t b 3 Z l Z E N v b H V t b n M x L n t D b 2 x 1 b W 4 2 M z Y s N j M 1 f S Z x d W 9 0 O y w m c X V v d D t T Z W N 0 a W 9 u M S 9 G Y X J h Z G F 5 I D I r M 1 9 F I D E 2 I D E w L 0 F 1 d G 9 S Z W 1 v d m V k Q 2 9 s d W 1 u c z E u e 0 N v b H V t b j Y z N y w 2 M z Z 9 J n F 1 b 3 Q 7 L C Z x d W 9 0 O 1 N l Y 3 R p b 2 4 x L 0 Z h c m F k Y X k g M i s z X 0 U g M T Y g M T A v Q X V 0 b 1 J l b W 9 2 Z W R D b 2 x 1 b W 5 z M S 5 7 Q 2 9 s d W 1 u N j M 4 L D Y z N 3 0 m c X V v d D s s J n F 1 b 3 Q 7 U 2 V j d G l v b j E v R m F y Y W R h e S A y K z N f R S A x N i A x M C 9 B d X R v U m V t b 3 Z l Z E N v b H V t b n M x L n t D b 2 x 1 b W 4 2 M z k s N j M 4 f S Z x d W 9 0 O y w m c X V v d D t T Z W N 0 a W 9 u M S 9 G Y X J h Z G F 5 I D I r M 1 9 F I D E 2 I D E w L 0 F 1 d G 9 S Z W 1 v d m V k Q 2 9 s d W 1 u c z E u e 0 N v b H V t b j Y 0 M C w 2 M z l 9 J n F 1 b 3 Q 7 L C Z x d W 9 0 O 1 N l Y 3 R p b 2 4 x L 0 Z h c m F k Y X k g M i s z X 0 U g M T Y g M T A v Q X V 0 b 1 J l b W 9 2 Z W R D b 2 x 1 b W 5 z M S 5 7 Q 2 9 s d W 1 u N j Q x L D Y 0 M H 0 m c X V v d D s s J n F 1 b 3 Q 7 U 2 V j d G l v b j E v R m F y Y W R h e S A y K z N f R S A x N i A x M C 9 B d X R v U m V t b 3 Z l Z E N v b H V t b n M x L n t D b 2 x 1 b W 4 2 N D I s N j Q x f S Z x d W 9 0 O y w m c X V v d D t T Z W N 0 a W 9 u M S 9 G Y X J h Z G F 5 I D I r M 1 9 F I D E 2 I D E w L 0 F 1 d G 9 S Z W 1 v d m V k Q 2 9 s d W 1 u c z E u e 0 N v b H V t b j Y 0 M y w 2 N D J 9 J n F 1 b 3 Q 7 L C Z x d W 9 0 O 1 N l Y 3 R p b 2 4 x L 0 Z h c m F k Y X k g M i s z X 0 U g M T Y g M T A v Q X V 0 b 1 J l b W 9 2 Z W R D b 2 x 1 b W 5 z M S 5 7 Q 2 9 s d W 1 u N j Q 0 L D Y 0 M 3 0 m c X V v d D s s J n F 1 b 3 Q 7 U 2 V j d G l v b j E v R m F y Y W R h e S A y K z N f R S A x N i A x M C 9 B d X R v U m V t b 3 Z l Z E N v b H V t b n M x L n t D b 2 x 1 b W 4 2 N D U s N j Q 0 f S Z x d W 9 0 O y w m c X V v d D t T Z W N 0 a W 9 u M S 9 G Y X J h Z G F 5 I D I r M 1 9 F I D E 2 I D E w L 0 F 1 d G 9 S Z W 1 v d m V k Q 2 9 s d W 1 u c z E u e 0 N v b H V t b j Y 0 N i w 2 N D V 9 J n F 1 b 3 Q 7 L C Z x d W 9 0 O 1 N l Y 3 R p b 2 4 x L 0 Z h c m F k Y X k g M i s z X 0 U g M T Y g M T A v Q X V 0 b 1 J l b W 9 2 Z W R D b 2 x 1 b W 5 z M S 5 7 Q 2 9 s d W 1 u N j Q 3 L D Y 0 N n 0 m c X V v d D s s J n F 1 b 3 Q 7 U 2 V j d G l v b j E v R m F y Y W R h e S A y K z N f R S A x N i A x M C 9 B d X R v U m V t b 3 Z l Z E N v b H V t b n M x L n t D b 2 x 1 b W 4 2 N D g s N j Q 3 f S Z x d W 9 0 O y w m c X V v d D t T Z W N 0 a W 9 u M S 9 G Y X J h Z G F 5 I D I r M 1 9 F I D E 2 I D E w L 0 F 1 d G 9 S Z W 1 v d m V k Q 2 9 s d W 1 u c z E u e 0 N v b H V t b j Y 0 O S w 2 N D h 9 J n F 1 b 3 Q 7 L C Z x d W 9 0 O 1 N l Y 3 R p b 2 4 x L 0 Z h c m F k Y X k g M i s z X 0 U g M T Y g M T A v Q X V 0 b 1 J l b W 9 2 Z W R D b 2 x 1 b W 5 z M S 5 7 Q 2 9 s d W 1 u N j U w L D Y 0 O X 0 m c X V v d D s s J n F 1 b 3 Q 7 U 2 V j d G l v b j E v R m F y Y W R h e S A y K z N f R S A x N i A x M C 9 B d X R v U m V t b 3 Z l Z E N v b H V t b n M x L n t D b 2 x 1 b W 4 2 N T E s N j U w f S Z x d W 9 0 O y w m c X V v d D t T Z W N 0 a W 9 u M S 9 G Y X J h Z G F 5 I D I r M 1 9 F I D E 2 I D E w L 0 F 1 d G 9 S Z W 1 v d m V k Q 2 9 s d W 1 u c z E u e 0 N v b H V t b j Y 1 M i w 2 N T F 9 J n F 1 b 3 Q 7 L C Z x d W 9 0 O 1 N l Y 3 R p b 2 4 x L 0 Z h c m F k Y X k g M i s z X 0 U g M T Y g M T A v Q X V 0 b 1 J l b W 9 2 Z W R D b 2 x 1 b W 5 z M S 5 7 Q 2 9 s d W 1 u N j U z L D Y 1 M n 0 m c X V v d D s s J n F 1 b 3 Q 7 U 2 V j d G l v b j E v R m F y Y W R h e S A y K z N f R S A x N i A x M C 9 B d X R v U m V t b 3 Z l Z E N v b H V t b n M x L n t D b 2 x 1 b W 4 2 N T Q s N j U z f S Z x d W 9 0 O y w m c X V v d D t T Z W N 0 a W 9 u M S 9 G Y X J h Z G F 5 I D I r M 1 9 F I D E 2 I D E w L 0 F 1 d G 9 S Z W 1 v d m V k Q 2 9 s d W 1 u c z E u e 0 N v b H V t b j Y 1 N S w 2 N T R 9 J n F 1 b 3 Q 7 L C Z x d W 9 0 O 1 N l Y 3 R p b 2 4 x L 0 Z h c m F k Y X k g M i s z X 0 U g M T Y g M T A v Q X V 0 b 1 J l b W 9 2 Z W R D b 2 x 1 b W 5 z M S 5 7 Q 2 9 s d W 1 u N j U 2 L D Y 1 N X 0 m c X V v d D s s J n F 1 b 3 Q 7 U 2 V j d G l v b j E v R m F y Y W R h e S A y K z N f R S A x N i A x M C 9 B d X R v U m V t b 3 Z l Z E N v b H V t b n M x L n t D b 2 x 1 b W 4 2 N T c s N j U 2 f S Z x d W 9 0 O y w m c X V v d D t T Z W N 0 a W 9 u M S 9 G Y X J h Z G F 5 I D I r M 1 9 F I D E 2 I D E w L 0 F 1 d G 9 S Z W 1 v d m V k Q 2 9 s d W 1 u c z E u e 0 N v b H V t b j Y 1 O C w 2 N T d 9 J n F 1 b 3 Q 7 L C Z x d W 9 0 O 1 N l Y 3 R p b 2 4 x L 0 Z h c m F k Y X k g M i s z X 0 U g M T Y g M T A v Q X V 0 b 1 J l b W 9 2 Z W R D b 2 x 1 b W 5 z M S 5 7 Q 2 9 s d W 1 u N j U 5 L D Y 1 O H 0 m c X V v d D s s J n F 1 b 3 Q 7 U 2 V j d G l v b j E v R m F y Y W R h e S A y K z N f R S A x N i A x M C 9 B d X R v U m V t b 3 Z l Z E N v b H V t b n M x L n t D b 2 x 1 b W 4 2 N j A s N j U 5 f S Z x d W 9 0 O y w m c X V v d D t T Z W N 0 a W 9 u M S 9 G Y X J h Z G F 5 I D I r M 1 9 F I D E 2 I D E w L 0 F 1 d G 9 S Z W 1 v d m V k Q 2 9 s d W 1 u c z E u e 0 N v b H V t b j Y 2 M S w 2 N j B 9 J n F 1 b 3 Q 7 L C Z x d W 9 0 O 1 N l Y 3 R p b 2 4 x L 0 Z h c m F k Y X k g M i s z X 0 U g M T Y g M T A v Q X V 0 b 1 J l b W 9 2 Z W R D b 2 x 1 b W 5 z M S 5 7 Q 2 9 s d W 1 u N j Y y L D Y 2 M X 0 m c X V v d D s s J n F 1 b 3 Q 7 U 2 V j d G l v b j E v R m F y Y W R h e S A y K z N f R S A x N i A x M C 9 B d X R v U m V t b 3 Z l Z E N v b H V t b n M x L n t D b 2 x 1 b W 4 2 N j M s N j Y y f S Z x d W 9 0 O y w m c X V v d D t T Z W N 0 a W 9 u M S 9 G Y X J h Z G F 5 I D I r M 1 9 F I D E 2 I D E w L 0 F 1 d G 9 S Z W 1 v d m V k Q 2 9 s d W 1 u c z E u e 0 N v b H V t b j Y 2 N C w 2 N j N 9 J n F 1 b 3 Q 7 L C Z x d W 9 0 O 1 N l Y 3 R p b 2 4 x L 0 Z h c m F k Y X k g M i s z X 0 U g M T Y g M T A v Q X V 0 b 1 J l b W 9 2 Z W R D b 2 x 1 b W 5 z M S 5 7 Q 2 9 s d W 1 u N j Y 1 L D Y 2 N H 0 m c X V v d D s s J n F 1 b 3 Q 7 U 2 V j d G l v b j E v R m F y Y W R h e S A y K z N f R S A x N i A x M C 9 B d X R v U m V t b 3 Z l Z E N v b H V t b n M x L n t D b 2 x 1 b W 4 2 N j Y s N j Y 1 f S Z x d W 9 0 O y w m c X V v d D t T Z W N 0 a W 9 u M S 9 G Y X J h Z G F 5 I D I r M 1 9 F I D E 2 I D E w L 0 F 1 d G 9 S Z W 1 v d m V k Q 2 9 s d W 1 u c z E u e 0 N v b H V t b j Y 2 N y w 2 N j Z 9 J n F 1 b 3 Q 7 L C Z x d W 9 0 O 1 N l Y 3 R p b 2 4 x L 0 Z h c m F k Y X k g M i s z X 0 U g M T Y g M T A v Q X V 0 b 1 J l b W 9 2 Z W R D b 2 x 1 b W 5 z M S 5 7 Q 2 9 s d W 1 u N j Y 4 L D Y 2 N 3 0 m c X V v d D s s J n F 1 b 3 Q 7 U 2 V j d G l v b j E v R m F y Y W R h e S A y K z N f R S A x N i A x M C 9 B d X R v U m V t b 3 Z l Z E N v b H V t b n M x L n t D b 2 x 1 b W 4 2 N j k s N j Y 4 f S Z x d W 9 0 O y w m c X V v d D t T Z W N 0 a W 9 u M S 9 G Y X J h Z G F 5 I D I r M 1 9 F I D E 2 I D E w L 0 F 1 d G 9 S Z W 1 v d m V k Q 2 9 s d W 1 u c z E u e 0 N v b H V t b j Y 3 M C w 2 N j l 9 J n F 1 b 3 Q 7 L C Z x d W 9 0 O 1 N l Y 3 R p b 2 4 x L 0 Z h c m F k Y X k g M i s z X 0 U g M T Y g M T A v Q X V 0 b 1 J l b W 9 2 Z W R D b 2 x 1 b W 5 z M S 5 7 Q 2 9 s d W 1 u N j c x L D Y 3 M H 0 m c X V v d D s s J n F 1 b 3 Q 7 U 2 V j d G l v b j E v R m F y Y W R h e S A y K z N f R S A x N i A x M C 9 B d X R v U m V t b 3 Z l Z E N v b H V t b n M x L n t D b 2 x 1 b W 4 2 N z I s N j c x f S Z x d W 9 0 O y w m c X V v d D t T Z W N 0 a W 9 u M S 9 G Y X J h Z G F 5 I D I r M 1 9 F I D E 2 I D E w L 0 F 1 d G 9 S Z W 1 v d m V k Q 2 9 s d W 1 u c z E u e 0 N v b H V t b j Y 3 M y w 2 N z J 9 J n F 1 b 3 Q 7 L C Z x d W 9 0 O 1 N l Y 3 R p b 2 4 x L 0 Z h c m F k Y X k g M i s z X 0 U g M T Y g M T A v Q X V 0 b 1 J l b W 9 2 Z W R D b 2 x 1 b W 5 z M S 5 7 Q 2 9 s d W 1 u N j c 0 L D Y 3 M 3 0 m c X V v d D s s J n F 1 b 3 Q 7 U 2 V j d G l v b j E v R m F y Y W R h e S A y K z N f R S A x N i A x M C 9 B d X R v U m V t b 3 Z l Z E N v b H V t b n M x L n t D b 2 x 1 b W 4 2 N z U s N j c 0 f S Z x d W 9 0 O y w m c X V v d D t T Z W N 0 a W 9 u M S 9 G Y X J h Z G F 5 I D I r M 1 9 F I D E 2 I D E w L 0 F 1 d G 9 S Z W 1 v d m V k Q 2 9 s d W 1 u c z E u e 0 N v b H V t b j Y 3 N i w 2 N z V 9 J n F 1 b 3 Q 7 L C Z x d W 9 0 O 1 N l Y 3 R p b 2 4 x L 0 Z h c m F k Y X k g M i s z X 0 U g M T Y g M T A v Q X V 0 b 1 J l b W 9 2 Z W R D b 2 x 1 b W 5 z M S 5 7 Q 2 9 s d W 1 u N j c 3 L D Y 3 N n 0 m c X V v d D s s J n F 1 b 3 Q 7 U 2 V j d G l v b j E v R m F y Y W R h e S A y K z N f R S A x N i A x M C 9 B d X R v U m V t b 3 Z l Z E N v b H V t b n M x L n t D b 2 x 1 b W 4 2 N z g s N j c 3 f S Z x d W 9 0 O y w m c X V v d D t T Z W N 0 a W 9 u M S 9 G Y X J h Z G F 5 I D I r M 1 9 F I D E 2 I D E w L 0 F 1 d G 9 S Z W 1 v d m V k Q 2 9 s d W 1 u c z E u e 0 N v b H V t b j Y 3 O S w 2 N z h 9 J n F 1 b 3 Q 7 L C Z x d W 9 0 O 1 N l Y 3 R p b 2 4 x L 0 Z h c m F k Y X k g M i s z X 0 U g M T Y g M T A v Q X V 0 b 1 J l b W 9 2 Z W R D b 2 x 1 b W 5 z M S 5 7 Q 2 9 s d W 1 u N j g w L D Y 3 O X 0 m c X V v d D s s J n F 1 b 3 Q 7 U 2 V j d G l v b j E v R m F y Y W R h e S A y K z N f R S A x N i A x M C 9 B d X R v U m V t b 3 Z l Z E N v b H V t b n M x L n t D b 2 x 1 b W 4 2 O D E s N j g w f S Z x d W 9 0 O y w m c X V v d D t T Z W N 0 a W 9 u M S 9 G Y X J h Z G F 5 I D I r M 1 9 F I D E 2 I D E w L 0 F 1 d G 9 S Z W 1 v d m V k Q 2 9 s d W 1 u c z E u e 0 N v b H V t b j Y 4 M i w 2 O D F 9 J n F 1 b 3 Q 7 L C Z x d W 9 0 O 1 N l Y 3 R p b 2 4 x L 0 Z h c m F k Y X k g M i s z X 0 U g M T Y g M T A v Q X V 0 b 1 J l b W 9 2 Z W R D b 2 x 1 b W 5 z M S 5 7 Q 2 9 s d W 1 u N j g z L D Y 4 M n 0 m c X V v d D s s J n F 1 b 3 Q 7 U 2 V j d G l v b j E v R m F y Y W R h e S A y K z N f R S A x N i A x M C 9 B d X R v U m V t b 3 Z l Z E N v b H V t b n M x L n t D b 2 x 1 b W 4 2 O D Q s N j g z f S Z x d W 9 0 O y w m c X V v d D t T Z W N 0 a W 9 u M S 9 G Y X J h Z G F 5 I D I r M 1 9 F I D E 2 I D E w L 0 F 1 d G 9 S Z W 1 v d m V k Q 2 9 s d W 1 u c z E u e 0 N v b H V t b j Y 4 N S w 2 O D R 9 J n F 1 b 3 Q 7 L C Z x d W 9 0 O 1 N l Y 3 R p b 2 4 x L 0 Z h c m F k Y X k g M i s z X 0 U g M T Y g M T A v Q X V 0 b 1 J l b W 9 2 Z W R D b 2 x 1 b W 5 z M S 5 7 Q 2 9 s d W 1 u N j g 2 L D Y 4 N X 0 m c X V v d D s s J n F 1 b 3 Q 7 U 2 V j d G l v b j E v R m F y Y W R h e S A y K z N f R S A x N i A x M C 9 B d X R v U m V t b 3 Z l Z E N v b H V t b n M x L n t D b 2 x 1 b W 4 2 O D c s N j g 2 f S Z x d W 9 0 O y w m c X V v d D t T Z W N 0 a W 9 u M S 9 G Y X J h Z G F 5 I D I r M 1 9 F I D E 2 I D E w L 0 F 1 d G 9 S Z W 1 v d m V k Q 2 9 s d W 1 u c z E u e 0 N v b H V t b j Y 4 O C w 2 O D d 9 J n F 1 b 3 Q 7 L C Z x d W 9 0 O 1 N l Y 3 R p b 2 4 x L 0 Z h c m F k Y X k g M i s z X 0 U g M T Y g M T A v Q X V 0 b 1 J l b W 9 2 Z W R D b 2 x 1 b W 5 z M S 5 7 Q 2 9 s d W 1 u N j g 5 L D Y 4 O H 0 m c X V v d D s s J n F 1 b 3 Q 7 U 2 V j d G l v b j E v R m F y Y W R h e S A y K z N f R S A x N i A x M C 9 B d X R v U m V t b 3 Z l Z E N v b H V t b n M x L n t D b 2 x 1 b W 4 2 O T A s N j g 5 f S Z x d W 9 0 O y w m c X V v d D t T Z W N 0 a W 9 u M S 9 G Y X J h Z G F 5 I D I r M 1 9 F I D E 2 I D E w L 0 F 1 d G 9 S Z W 1 v d m V k Q 2 9 s d W 1 u c z E u e 0 N v b H V t b j Y 5 M S w 2 O T B 9 J n F 1 b 3 Q 7 L C Z x d W 9 0 O 1 N l Y 3 R p b 2 4 x L 0 Z h c m F k Y X k g M i s z X 0 U g M T Y g M T A v Q X V 0 b 1 J l b W 9 2 Z W R D b 2 x 1 b W 5 z M S 5 7 Q 2 9 s d W 1 u N j k y L D Y 5 M X 0 m c X V v d D s s J n F 1 b 3 Q 7 U 2 V j d G l v b j E v R m F y Y W R h e S A y K z N f R S A x N i A x M C 9 B d X R v U m V t b 3 Z l Z E N v b H V t b n M x L n t D b 2 x 1 b W 4 2 O T M s N j k y f S Z x d W 9 0 O y w m c X V v d D t T Z W N 0 a W 9 u M S 9 G Y X J h Z G F 5 I D I r M 1 9 F I D E 2 I D E w L 0 F 1 d G 9 S Z W 1 v d m V k Q 2 9 s d W 1 u c z E u e 0 N v b H V t b j Y 5 N C w 2 O T N 9 J n F 1 b 3 Q 7 L C Z x d W 9 0 O 1 N l Y 3 R p b 2 4 x L 0 Z h c m F k Y X k g M i s z X 0 U g M T Y g M T A v Q X V 0 b 1 J l b W 9 2 Z W R D b 2 x 1 b W 5 z M S 5 7 Q 2 9 s d W 1 u N j k 1 L D Y 5 N H 0 m c X V v d D s s J n F 1 b 3 Q 7 U 2 V j d G l v b j E v R m F y Y W R h e S A y K z N f R S A x N i A x M C 9 B d X R v U m V t b 3 Z l Z E N v b H V t b n M x L n t D b 2 x 1 b W 4 2 O T Y s N j k 1 f S Z x d W 9 0 O y w m c X V v d D t T Z W N 0 a W 9 u M S 9 G Y X J h Z G F 5 I D I r M 1 9 F I D E 2 I D E w L 0 F 1 d G 9 S Z W 1 v d m V k Q 2 9 s d W 1 u c z E u e 0 N v b H V t b j Y 5 N y w 2 O T Z 9 J n F 1 b 3 Q 7 L C Z x d W 9 0 O 1 N l Y 3 R p b 2 4 x L 0 Z h c m F k Y X k g M i s z X 0 U g M T Y g M T A v Q X V 0 b 1 J l b W 9 2 Z W R D b 2 x 1 b W 5 z M S 5 7 Q 2 9 s d W 1 u N j k 4 L D Y 5 N 3 0 m c X V v d D s s J n F 1 b 3 Q 7 U 2 V j d G l v b j E v R m F y Y W R h e S A y K z N f R S A x N i A x M C 9 B d X R v U m V t b 3 Z l Z E N v b H V t b n M x L n t D b 2 x 1 b W 4 2 O T k s N j k 4 f S Z x d W 9 0 O y w m c X V v d D t T Z W N 0 a W 9 u M S 9 G Y X J h Z G F 5 I D I r M 1 9 F I D E 2 I D E w L 0 F 1 d G 9 S Z W 1 v d m V k Q 2 9 s d W 1 u c z E u e 0 N v b H V t b j c w M C w 2 O T l 9 J n F 1 b 3 Q 7 L C Z x d W 9 0 O 1 N l Y 3 R p b 2 4 x L 0 Z h c m F k Y X k g M i s z X 0 U g M T Y g M T A v Q X V 0 b 1 J l b W 9 2 Z W R D b 2 x 1 b W 5 z M S 5 7 Q 2 9 s d W 1 u N z A x L D c w M H 0 m c X V v d D s s J n F 1 b 3 Q 7 U 2 V j d G l v b j E v R m F y Y W R h e S A y K z N f R S A x N i A x M C 9 B d X R v U m V t b 3 Z l Z E N v b H V t b n M x L n t D b 2 x 1 b W 4 3 M D I s N z A x f S Z x d W 9 0 O y w m c X V v d D t T Z W N 0 a W 9 u M S 9 G Y X J h Z G F 5 I D I r M 1 9 F I D E 2 I D E w L 0 F 1 d G 9 S Z W 1 v d m V k Q 2 9 s d W 1 u c z E u e 0 N v b H V t b j c w M y w 3 M D J 9 J n F 1 b 3 Q 7 L C Z x d W 9 0 O 1 N l Y 3 R p b 2 4 x L 0 Z h c m F k Y X k g M i s z X 0 U g M T Y g M T A v Q X V 0 b 1 J l b W 9 2 Z W R D b 2 x 1 b W 5 z M S 5 7 Q 2 9 s d W 1 u N z A 0 L D c w M 3 0 m c X V v d D s s J n F 1 b 3 Q 7 U 2 V j d G l v b j E v R m F y Y W R h e S A y K z N f R S A x N i A x M C 9 B d X R v U m V t b 3 Z l Z E N v b H V t b n M x L n t D b 2 x 1 b W 4 3 M D U s N z A 0 f S Z x d W 9 0 O y w m c X V v d D t T Z W N 0 a W 9 u M S 9 G Y X J h Z G F 5 I D I r M 1 9 F I D E 2 I D E w L 0 F 1 d G 9 S Z W 1 v d m V k Q 2 9 s d W 1 u c z E u e 0 N v b H V t b j c w N i w 3 M D V 9 J n F 1 b 3 Q 7 L C Z x d W 9 0 O 1 N l Y 3 R p b 2 4 x L 0 Z h c m F k Y X k g M i s z X 0 U g M T Y g M T A v Q X V 0 b 1 J l b W 9 2 Z W R D b 2 x 1 b W 5 z M S 5 7 Q 2 9 s d W 1 u N z A 3 L D c w N n 0 m c X V v d D s s J n F 1 b 3 Q 7 U 2 V j d G l v b j E v R m F y Y W R h e S A y K z N f R S A x N i A x M C 9 B d X R v U m V t b 3 Z l Z E N v b H V t b n M x L n t D b 2 x 1 b W 4 3 M D g s N z A 3 f S Z x d W 9 0 O y w m c X V v d D t T Z W N 0 a W 9 u M S 9 G Y X J h Z G F 5 I D I r M 1 9 F I D E 2 I D E w L 0 F 1 d G 9 S Z W 1 v d m V k Q 2 9 s d W 1 u c z E u e 0 N v b H V t b j c w O S w 3 M D h 9 J n F 1 b 3 Q 7 L C Z x d W 9 0 O 1 N l Y 3 R p b 2 4 x L 0 Z h c m F k Y X k g M i s z X 0 U g M T Y g M T A v Q X V 0 b 1 J l b W 9 2 Z W R D b 2 x 1 b W 5 z M S 5 7 Q 2 9 s d W 1 u N z E w L D c w O X 0 m c X V v d D s s J n F 1 b 3 Q 7 U 2 V j d G l v b j E v R m F y Y W R h e S A y K z N f R S A x N i A x M C 9 B d X R v U m V t b 3 Z l Z E N v b H V t b n M x L n t D b 2 x 1 b W 4 3 M T E s N z E w f S Z x d W 9 0 O y w m c X V v d D t T Z W N 0 a W 9 u M S 9 G Y X J h Z G F 5 I D I r M 1 9 F I D E 2 I D E w L 0 F 1 d G 9 S Z W 1 v d m V k Q 2 9 s d W 1 u c z E u e 0 N v b H V t b j c x M i w 3 M T F 9 J n F 1 b 3 Q 7 L C Z x d W 9 0 O 1 N l Y 3 R p b 2 4 x L 0 Z h c m F k Y X k g M i s z X 0 U g M T Y g M T A v Q X V 0 b 1 J l b W 9 2 Z W R D b 2 x 1 b W 5 z M S 5 7 Q 2 9 s d W 1 u N z E z L D c x M n 0 m c X V v d D s s J n F 1 b 3 Q 7 U 2 V j d G l v b j E v R m F y Y W R h e S A y K z N f R S A x N i A x M C 9 B d X R v U m V t b 3 Z l Z E N v b H V t b n M x L n t D b 2 x 1 b W 4 3 M T Q s N z E z f S Z x d W 9 0 O y w m c X V v d D t T Z W N 0 a W 9 u M S 9 G Y X J h Z G F 5 I D I r M 1 9 F I D E 2 I D E w L 0 F 1 d G 9 S Z W 1 v d m V k Q 2 9 s d W 1 u c z E u e 0 N v b H V t b j c x N S w 3 M T R 9 J n F 1 b 3 Q 7 L C Z x d W 9 0 O 1 N l Y 3 R p b 2 4 x L 0 Z h c m F k Y X k g M i s z X 0 U g M T Y g M T A v Q X V 0 b 1 J l b W 9 2 Z W R D b 2 x 1 b W 5 z M S 5 7 Q 2 9 s d W 1 u N z E 2 L D c x N X 0 m c X V v d D s s J n F 1 b 3 Q 7 U 2 V j d G l v b j E v R m F y Y W R h e S A y K z N f R S A x N i A x M C 9 B d X R v U m V t b 3 Z l Z E N v b H V t b n M x L n t D b 2 x 1 b W 4 3 M T c s N z E 2 f S Z x d W 9 0 O y w m c X V v d D t T Z W N 0 a W 9 u M S 9 G Y X J h Z G F 5 I D I r M 1 9 F I D E 2 I D E w L 0 F 1 d G 9 S Z W 1 v d m V k Q 2 9 s d W 1 u c z E u e 0 N v b H V t b j c x O C w 3 M T d 9 J n F 1 b 3 Q 7 L C Z x d W 9 0 O 1 N l Y 3 R p b 2 4 x L 0 Z h c m F k Y X k g M i s z X 0 U g M T Y g M T A v Q X V 0 b 1 J l b W 9 2 Z W R D b 2 x 1 b W 5 z M S 5 7 Q 2 9 s d W 1 u N z E 5 L D c x O H 0 m c X V v d D s s J n F 1 b 3 Q 7 U 2 V j d G l v b j E v R m F y Y W R h e S A y K z N f R S A x N i A x M C 9 B d X R v U m V t b 3 Z l Z E N v b H V t b n M x L n t D b 2 x 1 b W 4 3 M j A s N z E 5 f S Z x d W 9 0 O y w m c X V v d D t T Z W N 0 a W 9 u M S 9 G Y X J h Z G F 5 I D I r M 1 9 F I D E 2 I D E w L 0 F 1 d G 9 S Z W 1 v d m V k Q 2 9 s d W 1 u c z E u e 0 N v b H V t b j c y M S w 3 M j B 9 J n F 1 b 3 Q 7 L C Z x d W 9 0 O 1 N l Y 3 R p b 2 4 x L 0 Z h c m F k Y X k g M i s z X 0 U g M T Y g M T A v Q X V 0 b 1 J l b W 9 2 Z W R D b 2 x 1 b W 5 z M S 5 7 Q 2 9 s d W 1 u N z I y L D c y M X 0 m c X V v d D s s J n F 1 b 3 Q 7 U 2 V j d G l v b j E v R m F y Y W R h e S A y K z N f R S A x N i A x M C 9 B d X R v U m V t b 3 Z l Z E N v b H V t b n M x L n t D b 2 x 1 b W 4 3 M j M s N z I y f S Z x d W 9 0 O y w m c X V v d D t T Z W N 0 a W 9 u M S 9 G Y X J h Z G F 5 I D I r M 1 9 F I D E 2 I D E w L 0 F 1 d G 9 S Z W 1 v d m V k Q 2 9 s d W 1 u c z E u e 0 N v b H V t b j c y N C w 3 M j N 9 J n F 1 b 3 Q 7 L C Z x d W 9 0 O 1 N l Y 3 R p b 2 4 x L 0 Z h c m F k Y X k g M i s z X 0 U g M T Y g M T A v Q X V 0 b 1 J l b W 9 2 Z W R D b 2 x 1 b W 5 z M S 5 7 Q 2 9 s d W 1 u N z I 1 L D c y N H 0 m c X V v d D s s J n F 1 b 3 Q 7 U 2 V j d G l v b j E v R m F y Y W R h e S A y K z N f R S A x N i A x M C 9 B d X R v U m V t b 3 Z l Z E N v b H V t b n M x L n t D b 2 x 1 b W 4 3 M j Y s N z I 1 f S Z x d W 9 0 O y w m c X V v d D t T Z W N 0 a W 9 u M S 9 G Y X J h Z G F 5 I D I r M 1 9 F I D E 2 I D E w L 0 F 1 d G 9 S Z W 1 v d m V k Q 2 9 s d W 1 u c z E u e 0 N v b H V t b j c y N y w 3 M j Z 9 J n F 1 b 3 Q 7 L C Z x d W 9 0 O 1 N l Y 3 R p b 2 4 x L 0 Z h c m F k Y X k g M i s z X 0 U g M T Y g M T A v Q X V 0 b 1 J l b W 9 2 Z W R D b 2 x 1 b W 5 z M S 5 7 Q 2 9 s d W 1 u N z I 4 L D c y N 3 0 m c X V v d D s s J n F 1 b 3 Q 7 U 2 V j d G l v b j E v R m F y Y W R h e S A y K z N f R S A x N i A x M C 9 B d X R v U m V t b 3 Z l Z E N v b H V t b n M x L n t D b 2 x 1 b W 4 3 M j k s N z I 4 f S Z x d W 9 0 O y w m c X V v d D t T Z W N 0 a W 9 u M S 9 G Y X J h Z G F 5 I D I r M 1 9 F I D E 2 I D E w L 0 F 1 d G 9 S Z W 1 v d m V k Q 2 9 s d W 1 u c z E u e 0 N v b H V t b j c z M C w 3 M j l 9 J n F 1 b 3 Q 7 L C Z x d W 9 0 O 1 N l Y 3 R p b 2 4 x L 0 Z h c m F k Y X k g M i s z X 0 U g M T Y g M T A v Q X V 0 b 1 J l b W 9 2 Z W R D b 2 x 1 b W 5 z M S 5 7 Q 2 9 s d W 1 u N z M x L D c z M H 0 m c X V v d D s s J n F 1 b 3 Q 7 U 2 V j d G l v b j E v R m F y Y W R h e S A y K z N f R S A x N i A x M C 9 B d X R v U m V t b 3 Z l Z E N v b H V t b n M x L n t D b 2 x 1 b W 4 3 M z I s N z M x f S Z x d W 9 0 O y w m c X V v d D t T Z W N 0 a W 9 u M S 9 G Y X J h Z G F 5 I D I r M 1 9 F I D E 2 I D E w L 0 F 1 d G 9 S Z W 1 v d m V k Q 2 9 s d W 1 u c z E u e 0 N v b H V t b j c z M y w 3 M z J 9 J n F 1 b 3 Q 7 L C Z x d W 9 0 O 1 N l Y 3 R p b 2 4 x L 0 Z h c m F k Y X k g M i s z X 0 U g M T Y g M T A v Q X V 0 b 1 J l b W 9 2 Z W R D b 2 x 1 b W 5 z M S 5 7 Q 2 9 s d W 1 u N z M 0 L D c z M 3 0 m c X V v d D s s J n F 1 b 3 Q 7 U 2 V j d G l v b j E v R m F y Y W R h e S A y K z N f R S A x N i A x M C 9 B d X R v U m V t b 3 Z l Z E N v b H V t b n M x L n t D b 2 x 1 b W 4 3 M z U s N z M 0 f S Z x d W 9 0 O y w m c X V v d D t T Z W N 0 a W 9 u M S 9 G Y X J h Z G F 5 I D I r M 1 9 F I D E 2 I D E w L 0 F 1 d G 9 S Z W 1 v d m V k Q 2 9 s d W 1 u c z E u e 0 N v b H V t b j c z N i w 3 M z V 9 J n F 1 b 3 Q 7 L C Z x d W 9 0 O 1 N l Y 3 R p b 2 4 x L 0 Z h c m F k Y X k g M i s z X 0 U g M T Y g M T A v Q X V 0 b 1 J l b W 9 2 Z W R D b 2 x 1 b W 5 z M S 5 7 Q 2 9 s d W 1 u N z M 3 L D c z N n 0 m c X V v d D s s J n F 1 b 3 Q 7 U 2 V j d G l v b j E v R m F y Y W R h e S A y K z N f R S A x N i A x M C 9 B d X R v U m V t b 3 Z l Z E N v b H V t b n M x L n t D b 2 x 1 b W 4 3 M z g s N z M 3 f S Z x d W 9 0 O y w m c X V v d D t T Z W N 0 a W 9 u M S 9 G Y X J h Z G F 5 I D I r M 1 9 F I D E 2 I D E w L 0 F 1 d G 9 S Z W 1 v d m V k Q 2 9 s d W 1 u c z E u e 0 N v b H V t b j c z O S w 3 M z h 9 J n F 1 b 3 Q 7 L C Z x d W 9 0 O 1 N l Y 3 R p b 2 4 x L 0 Z h c m F k Y X k g M i s z X 0 U g M T Y g M T A v Q X V 0 b 1 J l b W 9 2 Z W R D b 2 x 1 b W 5 z M S 5 7 Q 2 9 s d W 1 u N z Q w L D c z O X 0 m c X V v d D s s J n F 1 b 3 Q 7 U 2 V j d G l v b j E v R m F y Y W R h e S A y K z N f R S A x N i A x M C 9 B d X R v U m V t b 3 Z l Z E N v b H V t b n M x L n t D b 2 x 1 b W 4 3 N D E s N z Q w f S Z x d W 9 0 O y w m c X V v d D t T Z W N 0 a W 9 u M S 9 G Y X J h Z G F 5 I D I r M 1 9 F I D E 2 I D E w L 0 F 1 d G 9 S Z W 1 v d m V k Q 2 9 s d W 1 u c z E u e 0 N v b H V t b j c 0 M i w 3 N D F 9 J n F 1 b 3 Q 7 L C Z x d W 9 0 O 1 N l Y 3 R p b 2 4 x L 0 Z h c m F k Y X k g M i s z X 0 U g M T Y g M T A v Q X V 0 b 1 J l b W 9 2 Z W R D b 2 x 1 b W 5 z M S 5 7 Q 2 9 s d W 1 u N z Q z L D c 0 M n 0 m c X V v d D s s J n F 1 b 3 Q 7 U 2 V j d G l v b j E v R m F y Y W R h e S A y K z N f R S A x N i A x M C 9 B d X R v U m V t b 3 Z l Z E N v b H V t b n M x L n t D b 2 x 1 b W 4 3 N D Q s N z Q z f S Z x d W 9 0 O y w m c X V v d D t T Z W N 0 a W 9 u M S 9 G Y X J h Z G F 5 I D I r M 1 9 F I D E 2 I D E w L 0 F 1 d G 9 S Z W 1 v d m V k Q 2 9 s d W 1 u c z E u e 0 N v b H V t b j c 0 N S w 3 N D R 9 J n F 1 b 3 Q 7 L C Z x d W 9 0 O 1 N l Y 3 R p b 2 4 x L 0 Z h c m F k Y X k g M i s z X 0 U g M T Y g M T A v Q X V 0 b 1 J l b W 9 2 Z W R D b 2 x 1 b W 5 z M S 5 7 Q 2 9 s d W 1 u N z Q 2 L D c 0 N X 0 m c X V v d D s s J n F 1 b 3 Q 7 U 2 V j d G l v b j E v R m F y Y W R h e S A y K z N f R S A x N i A x M C 9 B d X R v U m V t b 3 Z l Z E N v b H V t b n M x L n t D b 2 x 1 b W 4 3 N D c s N z Q 2 f S Z x d W 9 0 O y w m c X V v d D t T Z W N 0 a W 9 u M S 9 G Y X J h Z G F 5 I D I r M 1 9 F I D E 2 I D E w L 0 F 1 d G 9 S Z W 1 v d m V k Q 2 9 s d W 1 u c z E u e 0 N v b H V t b j c 0 O C w 3 N D d 9 J n F 1 b 3 Q 7 L C Z x d W 9 0 O 1 N l Y 3 R p b 2 4 x L 0 Z h c m F k Y X k g M i s z X 0 U g M T Y g M T A v Q X V 0 b 1 J l b W 9 2 Z W R D b 2 x 1 b W 5 z M S 5 7 Q 2 9 s d W 1 u N z Q 5 L D c 0 O H 0 m c X V v d D s s J n F 1 b 3 Q 7 U 2 V j d G l v b j E v R m F y Y W R h e S A y K z N f R S A x N i A x M C 9 B d X R v U m V t b 3 Z l Z E N v b H V t b n M x L n t D b 2 x 1 b W 4 3 N T A s N z Q 5 f S Z x d W 9 0 O y w m c X V v d D t T Z W N 0 a W 9 u M S 9 G Y X J h Z G F 5 I D I r M 1 9 F I D E 2 I D E w L 0 F 1 d G 9 S Z W 1 v d m V k Q 2 9 s d W 1 u c z E u e 0 N v b H V t b j c 1 M S w 3 N T B 9 J n F 1 b 3 Q 7 L C Z x d W 9 0 O 1 N l Y 3 R p b 2 4 x L 0 Z h c m F k Y X k g M i s z X 0 U g M T Y g M T A v Q X V 0 b 1 J l b W 9 2 Z W R D b 2 x 1 b W 5 z M S 5 7 Q 2 9 s d W 1 u N z U y L D c 1 M X 0 m c X V v d D s s J n F 1 b 3 Q 7 U 2 V j d G l v b j E v R m F y Y W R h e S A y K z N f R S A x N i A x M C 9 B d X R v U m V t b 3 Z l Z E N v b H V t b n M x L n t D b 2 x 1 b W 4 3 N T M s N z U y f S Z x d W 9 0 O y w m c X V v d D t T Z W N 0 a W 9 u M S 9 G Y X J h Z G F 5 I D I r M 1 9 F I D E 2 I D E w L 0 F 1 d G 9 S Z W 1 v d m V k Q 2 9 s d W 1 u c z E u e 0 N v b H V t b j c 1 N C w 3 N T N 9 J n F 1 b 3 Q 7 L C Z x d W 9 0 O 1 N l Y 3 R p b 2 4 x L 0 Z h c m F k Y X k g M i s z X 0 U g M T Y g M T A v Q X V 0 b 1 J l b W 9 2 Z W R D b 2 x 1 b W 5 z M S 5 7 Q 2 9 s d W 1 u N z U 1 L D c 1 N H 0 m c X V v d D s s J n F 1 b 3 Q 7 U 2 V j d G l v b j E v R m F y Y W R h e S A y K z N f R S A x N i A x M C 9 B d X R v U m V t b 3 Z l Z E N v b H V t b n M x L n t D b 2 x 1 b W 4 3 N T Y s N z U 1 f S Z x d W 9 0 O y w m c X V v d D t T Z W N 0 a W 9 u M S 9 G Y X J h Z G F 5 I D I r M 1 9 F I D E 2 I D E w L 0 F 1 d G 9 S Z W 1 v d m V k Q 2 9 s d W 1 u c z E u e 0 N v b H V t b j c 1 N y w 3 N T Z 9 J n F 1 b 3 Q 7 L C Z x d W 9 0 O 1 N l Y 3 R p b 2 4 x L 0 Z h c m F k Y X k g M i s z X 0 U g M T Y g M T A v Q X V 0 b 1 J l b W 9 2 Z W R D b 2 x 1 b W 5 z M S 5 7 Q 2 9 s d W 1 u N z U 4 L D c 1 N 3 0 m c X V v d D s s J n F 1 b 3 Q 7 U 2 V j d G l v b j E v R m F y Y W R h e S A y K z N f R S A x N i A x M C 9 B d X R v U m V t b 3 Z l Z E N v b H V t b n M x L n t D b 2 x 1 b W 4 3 N T k s N z U 4 f S Z x d W 9 0 O y w m c X V v d D t T Z W N 0 a W 9 u M S 9 G Y X J h Z G F 5 I D I r M 1 9 F I D E 2 I D E w L 0 F 1 d G 9 S Z W 1 v d m V k Q 2 9 s d W 1 u c z E u e 0 N v b H V t b j c 2 M C w 3 N T l 9 J n F 1 b 3 Q 7 L C Z x d W 9 0 O 1 N l Y 3 R p b 2 4 x L 0 Z h c m F k Y X k g M i s z X 0 U g M T Y g M T A v Q X V 0 b 1 J l b W 9 2 Z W R D b 2 x 1 b W 5 z M S 5 7 Q 2 9 s d W 1 u N z Y x L D c 2 M H 0 m c X V v d D s s J n F 1 b 3 Q 7 U 2 V j d G l v b j E v R m F y Y W R h e S A y K z N f R S A x N i A x M C 9 B d X R v U m V t b 3 Z l Z E N v b H V t b n M x L n t D b 2 x 1 b W 4 3 N j I s N z Y x f S Z x d W 9 0 O y w m c X V v d D t T Z W N 0 a W 9 u M S 9 G Y X J h Z G F 5 I D I r M 1 9 F I D E 2 I D E w L 0 F 1 d G 9 S Z W 1 v d m V k Q 2 9 s d W 1 u c z E u e 0 N v b H V t b j c 2 M y w 3 N j J 9 J n F 1 b 3 Q 7 L C Z x d W 9 0 O 1 N l Y 3 R p b 2 4 x L 0 Z h c m F k Y X k g M i s z X 0 U g M T Y g M T A v Q X V 0 b 1 J l b W 9 2 Z W R D b 2 x 1 b W 5 z M S 5 7 Q 2 9 s d W 1 u N z Y 0 L D c 2 M 3 0 m c X V v d D s s J n F 1 b 3 Q 7 U 2 V j d G l v b j E v R m F y Y W R h e S A y K z N f R S A x N i A x M C 9 B d X R v U m V t b 3 Z l Z E N v b H V t b n M x L n t D b 2 x 1 b W 4 3 N j U s N z Y 0 f S Z x d W 9 0 O y w m c X V v d D t T Z W N 0 a W 9 u M S 9 G Y X J h Z G F 5 I D I r M 1 9 F I D E 2 I D E w L 0 F 1 d G 9 S Z W 1 v d m V k Q 2 9 s d W 1 u c z E u e 0 N v b H V t b j c 2 N i w 3 N j V 9 J n F 1 b 3 Q 7 L C Z x d W 9 0 O 1 N l Y 3 R p b 2 4 x L 0 Z h c m F k Y X k g M i s z X 0 U g M T Y g M T A v Q X V 0 b 1 J l b W 9 2 Z W R D b 2 x 1 b W 5 z M S 5 7 Q 2 9 s d W 1 u N z Y 3 L D c 2 N n 0 m c X V v d D s s J n F 1 b 3 Q 7 U 2 V j d G l v b j E v R m F y Y W R h e S A y K z N f R S A x N i A x M C 9 B d X R v U m V t b 3 Z l Z E N v b H V t b n M x L n t D b 2 x 1 b W 4 3 N j g s N z Y 3 f S Z x d W 9 0 O y w m c X V v d D t T Z W N 0 a W 9 u M S 9 G Y X J h Z G F 5 I D I r M 1 9 F I D E 2 I D E w L 0 F 1 d G 9 S Z W 1 v d m V k Q 2 9 s d W 1 u c z E u e 0 N v b H V t b j c 2 O S w 3 N j h 9 J n F 1 b 3 Q 7 L C Z x d W 9 0 O 1 N l Y 3 R p b 2 4 x L 0 Z h c m F k Y X k g M i s z X 0 U g M T Y g M T A v Q X V 0 b 1 J l b W 9 2 Z W R D b 2 x 1 b W 5 z M S 5 7 Q 2 9 s d W 1 u N z c w L D c 2 O X 0 m c X V v d D s s J n F 1 b 3 Q 7 U 2 V j d G l v b j E v R m F y Y W R h e S A y K z N f R S A x N i A x M C 9 B d X R v U m V t b 3 Z l Z E N v b H V t b n M x L n t D b 2 x 1 b W 4 3 N z E s N z c w f S Z x d W 9 0 O y w m c X V v d D t T Z W N 0 a W 9 u M S 9 G Y X J h Z G F 5 I D I r M 1 9 F I D E 2 I D E w L 0 F 1 d G 9 S Z W 1 v d m V k Q 2 9 s d W 1 u c z E u e 0 N v b H V t b j c 3 M i w 3 N z F 9 J n F 1 b 3 Q 7 L C Z x d W 9 0 O 1 N l Y 3 R p b 2 4 x L 0 Z h c m F k Y X k g M i s z X 0 U g M T Y g M T A v Q X V 0 b 1 J l b W 9 2 Z W R D b 2 x 1 b W 5 z M S 5 7 Q 2 9 s d W 1 u N z c z L D c 3 M n 0 m c X V v d D s s J n F 1 b 3 Q 7 U 2 V j d G l v b j E v R m F y Y W R h e S A y K z N f R S A x N i A x M C 9 B d X R v U m V t b 3 Z l Z E N v b H V t b n M x L n t D b 2 x 1 b W 4 3 N z Q s N z c z f S Z x d W 9 0 O y w m c X V v d D t T Z W N 0 a W 9 u M S 9 G Y X J h Z G F 5 I D I r M 1 9 F I D E 2 I D E w L 0 F 1 d G 9 S Z W 1 v d m V k Q 2 9 s d W 1 u c z E u e 0 N v b H V t b j c 3 N S w 3 N z R 9 J n F 1 b 3 Q 7 L C Z x d W 9 0 O 1 N l Y 3 R p b 2 4 x L 0 Z h c m F k Y X k g M i s z X 0 U g M T Y g M T A v Q X V 0 b 1 J l b W 9 2 Z W R D b 2 x 1 b W 5 z M S 5 7 Q 2 9 s d W 1 u N z c 2 L D c 3 N X 0 m c X V v d D s s J n F 1 b 3 Q 7 U 2 V j d G l v b j E v R m F y Y W R h e S A y K z N f R S A x N i A x M C 9 B d X R v U m V t b 3 Z l Z E N v b H V t b n M x L n t D b 2 x 1 b W 4 3 N z c s N z c 2 f S Z x d W 9 0 O y w m c X V v d D t T Z W N 0 a W 9 u M S 9 G Y X J h Z G F 5 I D I r M 1 9 F I D E 2 I D E w L 0 F 1 d G 9 S Z W 1 v d m V k Q 2 9 s d W 1 u c z E u e 0 N v b H V t b j c 3 O C w 3 N z d 9 J n F 1 b 3 Q 7 L C Z x d W 9 0 O 1 N l Y 3 R p b 2 4 x L 0 Z h c m F k Y X k g M i s z X 0 U g M T Y g M T A v Q X V 0 b 1 J l b W 9 2 Z W R D b 2 x 1 b W 5 z M S 5 7 Q 2 9 s d W 1 u N z c 5 L D c 3 O H 0 m c X V v d D s s J n F 1 b 3 Q 7 U 2 V j d G l v b j E v R m F y Y W R h e S A y K z N f R S A x N i A x M C 9 B d X R v U m V t b 3 Z l Z E N v b H V t b n M x L n t D b 2 x 1 b W 4 3 O D A s N z c 5 f S Z x d W 9 0 O y w m c X V v d D t T Z W N 0 a W 9 u M S 9 G Y X J h Z G F 5 I D I r M 1 9 F I D E 2 I D E w L 0 F 1 d G 9 S Z W 1 v d m V k Q 2 9 s d W 1 u c z E u e 0 N v b H V t b j c 4 M S w 3 O D B 9 J n F 1 b 3 Q 7 L C Z x d W 9 0 O 1 N l Y 3 R p b 2 4 x L 0 Z h c m F k Y X k g M i s z X 0 U g M T Y g M T A v Q X V 0 b 1 J l b W 9 2 Z W R D b 2 x 1 b W 5 z M S 5 7 Q 2 9 s d W 1 u N z g y L D c 4 M X 0 m c X V v d D s s J n F 1 b 3 Q 7 U 2 V j d G l v b j E v R m F y Y W R h e S A y K z N f R S A x N i A x M C 9 B d X R v U m V t b 3 Z l Z E N v b H V t b n M x L n t D b 2 x 1 b W 4 3 O D M s N z g y f S Z x d W 9 0 O y w m c X V v d D t T Z W N 0 a W 9 u M S 9 G Y X J h Z G F 5 I D I r M 1 9 F I D E 2 I D E w L 0 F 1 d G 9 S Z W 1 v d m V k Q 2 9 s d W 1 u c z E u e 0 N v b H V t b j c 4 N C w 3 O D N 9 J n F 1 b 3 Q 7 L C Z x d W 9 0 O 1 N l Y 3 R p b 2 4 x L 0 Z h c m F k Y X k g M i s z X 0 U g M T Y g M T A v Q X V 0 b 1 J l b W 9 2 Z W R D b 2 x 1 b W 5 z M S 5 7 Q 2 9 s d W 1 u N z g 1 L D c 4 N H 0 m c X V v d D s s J n F 1 b 3 Q 7 U 2 V j d G l v b j E v R m F y Y W R h e S A y K z N f R S A x N i A x M C 9 B d X R v U m V t b 3 Z l Z E N v b H V t b n M x L n t D b 2 x 1 b W 4 3 O D Y s N z g 1 f S Z x d W 9 0 O y w m c X V v d D t T Z W N 0 a W 9 u M S 9 G Y X J h Z G F 5 I D I r M 1 9 F I D E 2 I D E w L 0 F 1 d G 9 S Z W 1 v d m V k Q 2 9 s d W 1 u c z E u e 0 N v b H V t b j c 4 N y w 3 O D Z 9 J n F 1 b 3 Q 7 L C Z x d W 9 0 O 1 N l Y 3 R p b 2 4 x L 0 Z h c m F k Y X k g M i s z X 0 U g M T Y g M T A v Q X V 0 b 1 J l b W 9 2 Z W R D b 2 x 1 b W 5 z M S 5 7 Q 2 9 s d W 1 u N z g 4 L D c 4 N 3 0 m c X V v d D s s J n F 1 b 3 Q 7 U 2 V j d G l v b j E v R m F y Y W R h e S A y K z N f R S A x N i A x M C 9 B d X R v U m V t b 3 Z l Z E N v b H V t b n M x L n t D b 2 x 1 b W 4 3 O D k s N z g 4 f S Z x d W 9 0 O y w m c X V v d D t T Z W N 0 a W 9 u M S 9 G Y X J h Z G F 5 I D I r M 1 9 F I D E 2 I D E w L 0 F 1 d G 9 S Z W 1 v d m V k Q 2 9 s d W 1 u c z E u e 0 N v b H V t b j c 5 M C w 3 O D l 9 J n F 1 b 3 Q 7 L C Z x d W 9 0 O 1 N l Y 3 R p b 2 4 x L 0 Z h c m F k Y X k g M i s z X 0 U g M T Y g M T A v Q X V 0 b 1 J l b W 9 2 Z W R D b 2 x 1 b W 5 z M S 5 7 Q 2 9 s d W 1 u N z k x L D c 5 M H 0 m c X V v d D s s J n F 1 b 3 Q 7 U 2 V j d G l v b j E v R m F y Y W R h e S A y K z N f R S A x N i A x M C 9 B d X R v U m V t b 3 Z l Z E N v b H V t b n M x L n t D b 2 x 1 b W 4 3 O T I s N z k x f S Z x d W 9 0 O y w m c X V v d D t T Z W N 0 a W 9 u M S 9 G Y X J h Z G F 5 I D I r M 1 9 F I D E 2 I D E w L 0 F 1 d G 9 S Z W 1 v d m V k Q 2 9 s d W 1 u c z E u e 0 N v b H V t b j c 5 M y w 3 O T J 9 J n F 1 b 3 Q 7 L C Z x d W 9 0 O 1 N l Y 3 R p b 2 4 x L 0 Z h c m F k Y X k g M i s z X 0 U g M T Y g M T A v Q X V 0 b 1 J l b W 9 2 Z W R D b 2 x 1 b W 5 z M S 5 7 Q 2 9 s d W 1 u N z k 0 L D c 5 M 3 0 m c X V v d D s s J n F 1 b 3 Q 7 U 2 V j d G l v b j E v R m F y Y W R h e S A y K z N f R S A x N i A x M C 9 B d X R v U m V t b 3 Z l Z E N v b H V t b n M x L n t D b 2 x 1 b W 4 3 O T U s N z k 0 f S Z x d W 9 0 O y w m c X V v d D t T Z W N 0 a W 9 u M S 9 G Y X J h Z G F 5 I D I r M 1 9 F I D E 2 I D E w L 0 F 1 d G 9 S Z W 1 v d m V k Q 2 9 s d W 1 u c z E u e 0 N v b H V t b j c 5 N i w 3 O T V 9 J n F 1 b 3 Q 7 L C Z x d W 9 0 O 1 N l Y 3 R p b 2 4 x L 0 Z h c m F k Y X k g M i s z X 0 U g M T Y g M T A v Q X V 0 b 1 J l b W 9 2 Z W R D b 2 x 1 b W 5 z M S 5 7 Q 2 9 s d W 1 u N z k 3 L D c 5 N n 0 m c X V v d D s s J n F 1 b 3 Q 7 U 2 V j d G l v b j E v R m F y Y W R h e S A y K z N f R S A x N i A x M C 9 B d X R v U m V t b 3 Z l Z E N v b H V t b n M x L n t D b 2 x 1 b W 4 3 O T g s N z k 3 f S Z x d W 9 0 O y w m c X V v d D t T Z W N 0 a W 9 u M S 9 G Y X J h Z G F 5 I D I r M 1 9 F I D E 2 I D E w L 0 F 1 d G 9 S Z W 1 v d m V k Q 2 9 s d W 1 u c z E u e 0 N v b H V t b j c 5 O S w 3 O T h 9 J n F 1 b 3 Q 7 L C Z x d W 9 0 O 1 N l Y 3 R p b 2 4 x L 0 Z h c m F k Y X k g M i s z X 0 U g M T Y g M T A v Q X V 0 b 1 J l b W 9 2 Z W R D b 2 x 1 b W 5 z M S 5 7 Q 2 9 s d W 1 u O D A w L D c 5 O X 0 m c X V v d D s s J n F 1 b 3 Q 7 U 2 V j d G l v b j E v R m F y Y W R h e S A y K z N f R S A x N i A x M C 9 B d X R v U m V t b 3 Z l Z E N v b H V t b n M x L n t D b 2 x 1 b W 4 4 M D E s O D A w f S Z x d W 9 0 O y w m c X V v d D t T Z W N 0 a W 9 u M S 9 G Y X J h Z G F 5 I D I r M 1 9 F I D E 2 I D E w L 0 F 1 d G 9 S Z W 1 v d m V k Q 2 9 s d W 1 u c z E u e 0 N v b H V t b j g w M i w 4 M D F 9 J n F 1 b 3 Q 7 L C Z x d W 9 0 O 1 N l Y 3 R p b 2 4 x L 0 Z h c m F k Y X k g M i s z X 0 U g M T Y g M T A v Q X V 0 b 1 J l b W 9 2 Z W R D b 2 x 1 b W 5 z M S 5 7 Q 2 9 s d W 1 u O D A z L D g w M n 0 m c X V v d D s s J n F 1 b 3 Q 7 U 2 V j d G l v b j E v R m F y Y W R h e S A y K z N f R S A x N i A x M C 9 B d X R v U m V t b 3 Z l Z E N v b H V t b n M x L n t D b 2 x 1 b W 4 4 M D Q s O D A z f S Z x d W 9 0 O y w m c X V v d D t T Z W N 0 a W 9 u M S 9 G Y X J h Z G F 5 I D I r M 1 9 F I D E 2 I D E w L 0 F 1 d G 9 S Z W 1 v d m V k Q 2 9 s d W 1 u c z E u e 0 N v b H V t b j g w N S w 4 M D R 9 J n F 1 b 3 Q 7 L C Z x d W 9 0 O 1 N l Y 3 R p b 2 4 x L 0 Z h c m F k Y X k g M i s z X 0 U g M T Y g M T A v Q X V 0 b 1 J l b W 9 2 Z W R D b 2 x 1 b W 5 z M S 5 7 Q 2 9 s d W 1 u O D A 2 L D g w N X 0 m c X V v d D s s J n F 1 b 3 Q 7 U 2 V j d G l v b j E v R m F y Y W R h e S A y K z N f R S A x N i A x M C 9 B d X R v U m V t b 3 Z l Z E N v b H V t b n M x L n t D b 2 x 1 b W 4 4 M D c s O D A 2 f S Z x d W 9 0 O y w m c X V v d D t T Z W N 0 a W 9 u M S 9 G Y X J h Z G F 5 I D I r M 1 9 F I D E 2 I D E w L 0 F 1 d G 9 S Z W 1 v d m V k Q 2 9 s d W 1 u c z E u e 0 N v b H V t b j g w O C w 4 M D d 9 J n F 1 b 3 Q 7 L C Z x d W 9 0 O 1 N l Y 3 R p b 2 4 x L 0 Z h c m F k Y X k g M i s z X 0 U g M T Y g M T A v Q X V 0 b 1 J l b W 9 2 Z W R D b 2 x 1 b W 5 z M S 5 7 Q 2 9 s d W 1 u O D A 5 L D g w O H 0 m c X V v d D s s J n F 1 b 3 Q 7 U 2 V j d G l v b j E v R m F y Y W R h e S A y K z N f R S A x N i A x M C 9 B d X R v U m V t b 3 Z l Z E N v b H V t b n M x L n t D b 2 x 1 b W 4 4 M T A s O D A 5 f S Z x d W 9 0 O y w m c X V v d D t T Z W N 0 a W 9 u M S 9 G Y X J h Z G F 5 I D I r M 1 9 F I D E 2 I D E w L 0 F 1 d G 9 S Z W 1 v d m V k Q 2 9 s d W 1 u c z E u e 0 N v b H V t b j g x M S w 4 M T B 9 J n F 1 b 3 Q 7 L C Z x d W 9 0 O 1 N l Y 3 R p b 2 4 x L 0 Z h c m F k Y X k g M i s z X 0 U g M T Y g M T A v Q X V 0 b 1 J l b W 9 2 Z W R D b 2 x 1 b W 5 z M S 5 7 Q 2 9 s d W 1 u O D E y L D g x M X 0 m c X V v d D s s J n F 1 b 3 Q 7 U 2 V j d G l v b j E v R m F y Y W R h e S A y K z N f R S A x N i A x M C 9 B d X R v U m V t b 3 Z l Z E N v b H V t b n M x L n t D b 2 x 1 b W 4 4 M T M s O D E y f S Z x d W 9 0 O y w m c X V v d D t T Z W N 0 a W 9 u M S 9 G Y X J h Z G F 5 I D I r M 1 9 F I D E 2 I D E w L 0 F 1 d G 9 S Z W 1 v d m V k Q 2 9 s d W 1 u c z E u e 0 N v b H V t b j g x N C w 4 M T N 9 J n F 1 b 3 Q 7 L C Z x d W 9 0 O 1 N l Y 3 R p b 2 4 x L 0 Z h c m F k Y X k g M i s z X 0 U g M T Y g M T A v Q X V 0 b 1 J l b W 9 2 Z W R D b 2 x 1 b W 5 z M S 5 7 Q 2 9 s d W 1 u O D E 1 L D g x N H 0 m c X V v d D s s J n F 1 b 3 Q 7 U 2 V j d G l v b j E v R m F y Y W R h e S A y K z N f R S A x N i A x M C 9 B d X R v U m V t b 3 Z l Z E N v b H V t b n M x L n t D b 2 x 1 b W 4 4 M T Y s O D E 1 f S Z x d W 9 0 O y w m c X V v d D t T Z W N 0 a W 9 u M S 9 G Y X J h Z G F 5 I D I r M 1 9 F I D E 2 I D E w L 0 F 1 d G 9 S Z W 1 v d m V k Q 2 9 s d W 1 u c z E u e 0 N v b H V t b j g x N y w 4 M T Z 9 J n F 1 b 3 Q 7 L C Z x d W 9 0 O 1 N l Y 3 R p b 2 4 x L 0 Z h c m F k Y X k g M i s z X 0 U g M T Y g M T A v Q X V 0 b 1 J l b W 9 2 Z W R D b 2 x 1 b W 5 z M S 5 7 Q 2 9 s d W 1 u O D E 4 L D g x N 3 0 m c X V v d D s s J n F 1 b 3 Q 7 U 2 V j d G l v b j E v R m F y Y W R h e S A y K z N f R S A x N i A x M C 9 B d X R v U m V t b 3 Z l Z E N v b H V t b n M x L n t D b 2 x 1 b W 4 4 M T k s O D E 4 f S Z x d W 9 0 O y w m c X V v d D t T Z W N 0 a W 9 u M S 9 G Y X J h Z G F 5 I D I r M 1 9 F I D E 2 I D E w L 0 F 1 d G 9 S Z W 1 v d m V k Q 2 9 s d W 1 u c z E u e 0 N v b H V t b j g y M C w 4 M T l 9 J n F 1 b 3 Q 7 L C Z x d W 9 0 O 1 N l Y 3 R p b 2 4 x L 0 Z h c m F k Y X k g M i s z X 0 U g M T Y g M T A v Q X V 0 b 1 J l b W 9 2 Z W R D b 2 x 1 b W 5 z M S 5 7 Q 2 9 s d W 1 u O D I x L D g y M H 0 m c X V v d D s s J n F 1 b 3 Q 7 U 2 V j d G l v b j E v R m F y Y W R h e S A y K z N f R S A x N i A x M C 9 B d X R v U m V t b 3 Z l Z E N v b H V t b n M x L n t D b 2 x 1 b W 4 4 M j I s O D I x f S Z x d W 9 0 O y w m c X V v d D t T Z W N 0 a W 9 u M S 9 G Y X J h Z G F 5 I D I r M 1 9 F I D E 2 I D E w L 0 F 1 d G 9 S Z W 1 v d m V k Q 2 9 s d W 1 u c z E u e 0 N v b H V t b j g y M y w 4 M j J 9 J n F 1 b 3 Q 7 L C Z x d W 9 0 O 1 N l Y 3 R p b 2 4 x L 0 Z h c m F k Y X k g M i s z X 0 U g M T Y g M T A v Q X V 0 b 1 J l b W 9 2 Z W R D b 2 x 1 b W 5 z M S 5 7 Q 2 9 s d W 1 u O D I 0 L D g y M 3 0 m c X V v d D s s J n F 1 b 3 Q 7 U 2 V j d G l v b j E v R m F y Y W R h e S A y K z N f R S A x N i A x M C 9 B d X R v U m V t b 3 Z l Z E N v b H V t b n M x L n t D b 2 x 1 b W 4 4 M j U s O D I 0 f S Z x d W 9 0 O y w m c X V v d D t T Z W N 0 a W 9 u M S 9 G Y X J h Z G F 5 I D I r M 1 9 F I D E 2 I D E w L 0 F 1 d G 9 S Z W 1 v d m V k Q 2 9 s d W 1 u c z E u e 0 N v b H V t b j g y N i w 4 M j V 9 J n F 1 b 3 Q 7 L C Z x d W 9 0 O 1 N l Y 3 R p b 2 4 x L 0 Z h c m F k Y X k g M i s z X 0 U g M T Y g M T A v Q X V 0 b 1 J l b W 9 2 Z W R D b 2 x 1 b W 5 z M S 5 7 Q 2 9 s d W 1 u O D I 3 L D g y N n 0 m c X V v d D s s J n F 1 b 3 Q 7 U 2 V j d G l v b j E v R m F y Y W R h e S A y K z N f R S A x N i A x M C 9 B d X R v U m V t b 3 Z l Z E N v b H V t b n M x L n t D b 2 x 1 b W 4 4 M j g s O D I 3 f S Z x d W 9 0 O y w m c X V v d D t T Z W N 0 a W 9 u M S 9 G Y X J h Z G F 5 I D I r M 1 9 F I D E 2 I D E w L 0 F 1 d G 9 S Z W 1 v d m V k Q 2 9 s d W 1 u c z E u e 0 N v b H V t b j g y O S w 4 M j h 9 J n F 1 b 3 Q 7 L C Z x d W 9 0 O 1 N l Y 3 R p b 2 4 x L 0 Z h c m F k Y X k g M i s z X 0 U g M T Y g M T A v Q X V 0 b 1 J l b W 9 2 Z W R D b 2 x 1 b W 5 z M S 5 7 Q 2 9 s d W 1 u O D M w L D g y O X 0 m c X V v d D s s J n F 1 b 3 Q 7 U 2 V j d G l v b j E v R m F y Y W R h e S A y K z N f R S A x N i A x M C 9 B d X R v U m V t b 3 Z l Z E N v b H V t b n M x L n t D b 2 x 1 b W 4 4 M z E s O D M w f S Z x d W 9 0 O y w m c X V v d D t T Z W N 0 a W 9 u M S 9 G Y X J h Z G F 5 I D I r M 1 9 F I D E 2 I D E w L 0 F 1 d G 9 S Z W 1 v d m V k Q 2 9 s d W 1 u c z E u e 0 N v b H V t b j g z M i w 4 M z F 9 J n F 1 b 3 Q 7 L C Z x d W 9 0 O 1 N l Y 3 R p b 2 4 x L 0 Z h c m F k Y X k g M i s z X 0 U g M T Y g M T A v Q X V 0 b 1 J l b W 9 2 Z W R D b 2 x 1 b W 5 z M S 5 7 Q 2 9 s d W 1 u O D M z L D g z M n 0 m c X V v d D s s J n F 1 b 3 Q 7 U 2 V j d G l v b j E v R m F y Y W R h e S A y K z N f R S A x N i A x M C 9 B d X R v U m V t b 3 Z l Z E N v b H V t b n M x L n t D b 2 x 1 b W 4 4 M z Q s O D M z f S Z x d W 9 0 O y w m c X V v d D t T Z W N 0 a W 9 u M S 9 G Y X J h Z G F 5 I D I r M 1 9 F I D E 2 I D E w L 0 F 1 d G 9 S Z W 1 v d m V k Q 2 9 s d W 1 u c z E u e 0 N v b H V t b j g z N S w 4 M z R 9 J n F 1 b 3 Q 7 L C Z x d W 9 0 O 1 N l Y 3 R p b 2 4 x L 0 Z h c m F k Y X k g M i s z X 0 U g M T Y g M T A v Q X V 0 b 1 J l b W 9 2 Z W R D b 2 x 1 b W 5 z M S 5 7 Q 2 9 s d W 1 u O D M 2 L D g z N X 0 m c X V v d D s s J n F 1 b 3 Q 7 U 2 V j d G l v b j E v R m F y Y W R h e S A y K z N f R S A x N i A x M C 9 B d X R v U m V t b 3 Z l Z E N v b H V t b n M x L n t D b 2 x 1 b W 4 4 M z c s O D M 2 f S Z x d W 9 0 O y w m c X V v d D t T Z W N 0 a W 9 u M S 9 G Y X J h Z G F 5 I D I r M 1 9 F I D E 2 I D E w L 0 F 1 d G 9 S Z W 1 v d m V k Q 2 9 s d W 1 u c z E u e 0 N v b H V t b j g z O C w 4 M z d 9 J n F 1 b 3 Q 7 L C Z x d W 9 0 O 1 N l Y 3 R p b 2 4 x L 0 Z h c m F k Y X k g M i s z X 0 U g M T Y g M T A v Q X V 0 b 1 J l b W 9 2 Z W R D b 2 x 1 b W 5 z M S 5 7 Q 2 9 s d W 1 u O D M 5 L D g z O H 0 m c X V v d D s s J n F 1 b 3 Q 7 U 2 V j d G l v b j E v R m F y Y W R h e S A y K z N f R S A x N i A x M C 9 B d X R v U m V t b 3 Z l Z E N v b H V t b n M x L n t D b 2 x 1 b W 4 4 N D A s O D M 5 f S Z x d W 9 0 O y w m c X V v d D t T Z W N 0 a W 9 u M S 9 G Y X J h Z G F 5 I D I r M 1 9 F I D E 2 I D E w L 0 F 1 d G 9 S Z W 1 v d m V k Q 2 9 s d W 1 u c z E u e 0 N v b H V t b j g 0 M S w 4 N D B 9 J n F 1 b 3 Q 7 L C Z x d W 9 0 O 1 N l Y 3 R p b 2 4 x L 0 Z h c m F k Y X k g M i s z X 0 U g M T Y g M T A v Q X V 0 b 1 J l b W 9 2 Z W R D b 2 x 1 b W 5 z M S 5 7 Q 2 9 s d W 1 u O D Q y L D g 0 M X 0 m c X V v d D s s J n F 1 b 3 Q 7 U 2 V j d G l v b j E v R m F y Y W R h e S A y K z N f R S A x N i A x M C 9 B d X R v U m V t b 3 Z l Z E N v b H V t b n M x L n t D b 2 x 1 b W 4 4 N D M s O D Q y f S Z x d W 9 0 O y w m c X V v d D t T Z W N 0 a W 9 u M S 9 G Y X J h Z G F 5 I D I r M 1 9 F I D E 2 I D E w L 0 F 1 d G 9 S Z W 1 v d m V k Q 2 9 s d W 1 u c z E u e 0 N v b H V t b j g 0 N C w 4 N D N 9 J n F 1 b 3 Q 7 L C Z x d W 9 0 O 1 N l Y 3 R p b 2 4 x L 0 Z h c m F k Y X k g M i s z X 0 U g M T Y g M T A v Q X V 0 b 1 J l b W 9 2 Z W R D b 2 x 1 b W 5 z M S 5 7 Q 2 9 s d W 1 u O D Q 1 L D g 0 N H 0 m c X V v d D s s J n F 1 b 3 Q 7 U 2 V j d G l v b j E v R m F y Y W R h e S A y K z N f R S A x N i A x M C 9 B d X R v U m V t b 3 Z l Z E N v b H V t b n M x L n t D b 2 x 1 b W 4 4 N D Y s O D Q 1 f S Z x d W 9 0 O y w m c X V v d D t T Z W N 0 a W 9 u M S 9 G Y X J h Z G F 5 I D I r M 1 9 F I D E 2 I D E w L 0 F 1 d G 9 S Z W 1 v d m V k Q 2 9 s d W 1 u c z E u e 0 N v b H V t b j g 0 N y w 4 N D Z 9 J n F 1 b 3 Q 7 L C Z x d W 9 0 O 1 N l Y 3 R p b 2 4 x L 0 Z h c m F k Y X k g M i s z X 0 U g M T Y g M T A v Q X V 0 b 1 J l b W 9 2 Z W R D b 2 x 1 b W 5 z M S 5 7 Q 2 9 s d W 1 u O D Q 4 L D g 0 N 3 0 m c X V v d D s s J n F 1 b 3 Q 7 U 2 V j d G l v b j E v R m F y Y W R h e S A y K z N f R S A x N i A x M C 9 B d X R v U m V t b 3 Z l Z E N v b H V t b n M x L n t D b 2 x 1 b W 4 4 N D k s O D Q 4 f S Z x d W 9 0 O y w m c X V v d D t T Z W N 0 a W 9 u M S 9 G Y X J h Z G F 5 I D I r M 1 9 F I D E 2 I D E w L 0 F 1 d G 9 S Z W 1 v d m V k Q 2 9 s d W 1 u c z E u e 0 N v b H V t b j g 1 M C w 4 N D l 9 J n F 1 b 3 Q 7 L C Z x d W 9 0 O 1 N l Y 3 R p b 2 4 x L 0 Z h c m F k Y X k g M i s z X 0 U g M T Y g M T A v Q X V 0 b 1 J l b W 9 2 Z W R D b 2 x 1 b W 5 z M S 5 7 Q 2 9 s d W 1 u O D U x L D g 1 M H 0 m c X V v d D s s J n F 1 b 3 Q 7 U 2 V j d G l v b j E v R m F y Y W R h e S A y K z N f R S A x N i A x M C 9 B d X R v U m V t b 3 Z l Z E N v b H V t b n M x L n t D b 2 x 1 b W 4 4 N T I s O D U x f S Z x d W 9 0 O y w m c X V v d D t T Z W N 0 a W 9 u M S 9 G Y X J h Z G F 5 I D I r M 1 9 F I D E 2 I D E w L 0 F 1 d G 9 S Z W 1 v d m V k Q 2 9 s d W 1 u c z E u e 0 N v b H V t b j g 1 M y w 4 N T J 9 J n F 1 b 3 Q 7 L C Z x d W 9 0 O 1 N l Y 3 R p b 2 4 x L 0 Z h c m F k Y X k g M i s z X 0 U g M T Y g M T A v Q X V 0 b 1 J l b W 9 2 Z W R D b 2 x 1 b W 5 z M S 5 7 Q 2 9 s d W 1 u O D U 0 L D g 1 M 3 0 m c X V v d D s s J n F 1 b 3 Q 7 U 2 V j d G l v b j E v R m F y Y W R h e S A y K z N f R S A x N i A x M C 9 B d X R v U m V t b 3 Z l Z E N v b H V t b n M x L n t D b 2 x 1 b W 4 4 N T U s O D U 0 f S Z x d W 9 0 O y w m c X V v d D t T Z W N 0 a W 9 u M S 9 G Y X J h Z G F 5 I D I r M 1 9 F I D E 2 I D E w L 0 F 1 d G 9 S Z W 1 v d m V k Q 2 9 s d W 1 u c z E u e 0 N v b H V t b j g 1 N i w 4 N T V 9 J n F 1 b 3 Q 7 L C Z x d W 9 0 O 1 N l Y 3 R p b 2 4 x L 0 Z h c m F k Y X k g M i s z X 0 U g M T Y g M T A v Q X V 0 b 1 J l b W 9 2 Z W R D b 2 x 1 b W 5 z M S 5 7 Q 2 9 s d W 1 u O D U 3 L D g 1 N n 0 m c X V v d D s s J n F 1 b 3 Q 7 U 2 V j d G l v b j E v R m F y Y W R h e S A y K z N f R S A x N i A x M C 9 B d X R v U m V t b 3 Z l Z E N v b H V t b n M x L n t D b 2 x 1 b W 4 4 N T g s O D U 3 f S Z x d W 9 0 O y w m c X V v d D t T Z W N 0 a W 9 u M S 9 G Y X J h Z G F 5 I D I r M 1 9 F I D E 2 I D E w L 0 F 1 d G 9 S Z W 1 v d m V k Q 2 9 s d W 1 u c z E u e 0 N v b H V t b j g 1 O S w 4 N T h 9 J n F 1 b 3 Q 7 L C Z x d W 9 0 O 1 N l Y 3 R p b 2 4 x L 0 Z h c m F k Y X k g M i s z X 0 U g M T Y g M T A v Q X V 0 b 1 J l b W 9 2 Z W R D b 2 x 1 b W 5 z M S 5 7 Q 2 9 s d W 1 u O D Y w L D g 1 O X 0 m c X V v d D s s J n F 1 b 3 Q 7 U 2 V j d G l v b j E v R m F y Y W R h e S A y K z N f R S A x N i A x M C 9 B d X R v U m V t b 3 Z l Z E N v b H V t b n M x L n t D b 2 x 1 b W 4 4 N j E s O D Y w f S Z x d W 9 0 O y w m c X V v d D t T Z W N 0 a W 9 u M S 9 G Y X J h Z G F 5 I D I r M 1 9 F I D E 2 I D E w L 0 F 1 d G 9 S Z W 1 v d m V k Q 2 9 s d W 1 u c z E u e 0 N v b H V t b j g 2 M i w 4 N j F 9 J n F 1 b 3 Q 7 L C Z x d W 9 0 O 1 N l Y 3 R p b 2 4 x L 0 Z h c m F k Y X k g M i s z X 0 U g M T Y g M T A v Q X V 0 b 1 J l b W 9 2 Z W R D b 2 x 1 b W 5 z M S 5 7 Q 2 9 s d W 1 u O D Y z L D g 2 M n 0 m c X V v d D s s J n F 1 b 3 Q 7 U 2 V j d G l v b j E v R m F y Y W R h e S A y K z N f R S A x N i A x M C 9 B d X R v U m V t b 3 Z l Z E N v b H V t b n M x L n t D b 2 x 1 b W 4 4 N j Q s O D Y z f S Z x d W 9 0 O y w m c X V v d D t T Z W N 0 a W 9 u M S 9 G Y X J h Z G F 5 I D I r M 1 9 F I D E 2 I D E w L 0 F 1 d G 9 S Z W 1 v d m V k Q 2 9 s d W 1 u c z E u e 0 N v b H V t b j g 2 N S w 4 N j R 9 J n F 1 b 3 Q 7 L C Z x d W 9 0 O 1 N l Y 3 R p b 2 4 x L 0 Z h c m F k Y X k g M i s z X 0 U g M T Y g M T A v Q X V 0 b 1 J l b W 9 2 Z W R D b 2 x 1 b W 5 z M S 5 7 Q 2 9 s d W 1 u O D Y 2 L D g 2 N X 0 m c X V v d D s s J n F 1 b 3 Q 7 U 2 V j d G l v b j E v R m F y Y W R h e S A y K z N f R S A x N i A x M C 9 B d X R v U m V t b 3 Z l Z E N v b H V t b n M x L n t D b 2 x 1 b W 4 4 N j c s O D Y 2 f S Z x d W 9 0 O y w m c X V v d D t T Z W N 0 a W 9 u M S 9 G Y X J h Z G F 5 I D I r M 1 9 F I D E 2 I D E w L 0 F 1 d G 9 S Z W 1 v d m V k Q 2 9 s d W 1 u c z E u e 0 N v b H V t b j g 2 O C w 4 N j d 9 J n F 1 b 3 Q 7 L C Z x d W 9 0 O 1 N l Y 3 R p b 2 4 x L 0 Z h c m F k Y X k g M i s z X 0 U g M T Y g M T A v Q X V 0 b 1 J l b W 9 2 Z W R D b 2 x 1 b W 5 z M S 5 7 Q 2 9 s d W 1 u O D Y 5 L D g 2 O H 0 m c X V v d D s s J n F 1 b 3 Q 7 U 2 V j d G l v b j E v R m F y Y W R h e S A y K z N f R S A x N i A x M C 9 B d X R v U m V t b 3 Z l Z E N v b H V t b n M x L n t D b 2 x 1 b W 4 4 N z A s O D Y 5 f S Z x d W 9 0 O y w m c X V v d D t T Z W N 0 a W 9 u M S 9 G Y X J h Z G F 5 I D I r M 1 9 F I D E 2 I D E w L 0 F 1 d G 9 S Z W 1 v d m V k Q 2 9 s d W 1 u c z E u e 0 N v b H V t b j g 3 M S w 4 N z B 9 J n F 1 b 3 Q 7 L C Z x d W 9 0 O 1 N l Y 3 R p b 2 4 x L 0 Z h c m F k Y X k g M i s z X 0 U g M T Y g M T A v Q X V 0 b 1 J l b W 9 2 Z W R D b 2 x 1 b W 5 z M S 5 7 Q 2 9 s d W 1 u O D c y L D g 3 M X 0 m c X V v d D s s J n F 1 b 3 Q 7 U 2 V j d G l v b j E v R m F y Y W R h e S A y K z N f R S A x N i A x M C 9 B d X R v U m V t b 3 Z l Z E N v b H V t b n M x L n t D b 2 x 1 b W 4 4 N z M s O D c y f S Z x d W 9 0 O y w m c X V v d D t T Z W N 0 a W 9 u M S 9 G Y X J h Z G F 5 I D I r M 1 9 F I D E 2 I D E w L 0 F 1 d G 9 S Z W 1 v d m V k Q 2 9 s d W 1 u c z E u e 0 N v b H V t b j g 3 N C w 4 N z N 9 J n F 1 b 3 Q 7 L C Z x d W 9 0 O 1 N l Y 3 R p b 2 4 x L 0 Z h c m F k Y X k g M i s z X 0 U g M T Y g M T A v Q X V 0 b 1 J l b W 9 2 Z W R D b 2 x 1 b W 5 z M S 5 7 Q 2 9 s d W 1 u O D c 1 L D g 3 N H 0 m c X V v d D s s J n F 1 b 3 Q 7 U 2 V j d G l v b j E v R m F y Y W R h e S A y K z N f R S A x N i A x M C 9 B d X R v U m V t b 3 Z l Z E N v b H V t b n M x L n t D b 2 x 1 b W 4 4 N z Y s O D c 1 f S Z x d W 9 0 O y w m c X V v d D t T Z W N 0 a W 9 u M S 9 G Y X J h Z G F 5 I D I r M 1 9 F I D E 2 I D E w L 0 F 1 d G 9 S Z W 1 v d m V k Q 2 9 s d W 1 u c z E u e 0 N v b H V t b j g 3 N y w 4 N z Z 9 J n F 1 b 3 Q 7 L C Z x d W 9 0 O 1 N l Y 3 R p b 2 4 x L 0 Z h c m F k Y X k g M i s z X 0 U g M T Y g M T A v Q X V 0 b 1 J l b W 9 2 Z W R D b 2 x 1 b W 5 z M S 5 7 Q 2 9 s d W 1 u O D c 4 L D g 3 N 3 0 m c X V v d D s s J n F 1 b 3 Q 7 U 2 V j d G l v b j E v R m F y Y W R h e S A y K z N f R S A x N i A x M C 9 B d X R v U m V t b 3 Z l Z E N v b H V t b n M x L n t D b 2 x 1 b W 4 4 N z k s O D c 4 f S Z x d W 9 0 O y w m c X V v d D t T Z W N 0 a W 9 u M S 9 G Y X J h Z G F 5 I D I r M 1 9 F I D E 2 I D E w L 0 F 1 d G 9 S Z W 1 v d m V k Q 2 9 s d W 1 u c z E u e 0 N v b H V t b j g 4 M C w 4 N z l 9 J n F 1 b 3 Q 7 L C Z x d W 9 0 O 1 N l Y 3 R p b 2 4 x L 0 Z h c m F k Y X k g M i s z X 0 U g M T Y g M T A v Q X V 0 b 1 J l b W 9 2 Z W R D b 2 x 1 b W 5 z M S 5 7 Q 2 9 s d W 1 u O D g x L D g 4 M H 0 m c X V v d D s s J n F 1 b 3 Q 7 U 2 V j d G l v b j E v R m F y Y W R h e S A y K z N f R S A x N i A x M C 9 B d X R v U m V t b 3 Z l Z E N v b H V t b n M x L n t D b 2 x 1 b W 4 4 O D I s O D g x f S Z x d W 9 0 O y w m c X V v d D t T Z W N 0 a W 9 u M S 9 G Y X J h Z G F 5 I D I r M 1 9 F I D E 2 I D E w L 0 F 1 d G 9 S Z W 1 v d m V k Q 2 9 s d W 1 u c z E u e 0 N v b H V t b j g 4 M y w 4 O D J 9 J n F 1 b 3 Q 7 L C Z x d W 9 0 O 1 N l Y 3 R p b 2 4 x L 0 Z h c m F k Y X k g M i s z X 0 U g M T Y g M T A v Q X V 0 b 1 J l b W 9 2 Z W R D b 2 x 1 b W 5 z M S 5 7 Q 2 9 s d W 1 u O D g 0 L D g 4 M 3 0 m c X V v d D s s J n F 1 b 3 Q 7 U 2 V j d G l v b j E v R m F y Y W R h e S A y K z N f R S A x N i A x M C 9 B d X R v U m V t b 3 Z l Z E N v b H V t b n M x L n t D b 2 x 1 b W 4 4 O D U s O D g 0 f S Z x d W 9 0 O y w m c X V v d D t T Z W N 0 a W 9 u M S 9 G Y X J h Z G F 5 I D I r M 1 9 F I D E 2 I D E w L 0 F 1 d G 9 S Z W 1 v d m V k Q 2 9 s d W 1 u c z E u e 0 N v b H V t b j g 4 N i w 4 O D V 9 J n F 1 b 3 Q 7 L C Z x d W 9 0 O 1 N l Y 3 R p b 2 4 x L 0 Z h c m F k Y X k g M i s z X 0 U g M T Y g M T A v Q X V 0 b 1 J l b W 9 2 Z W R D b 2 x 1 b W 5 z M S 5 7 Q 2 9 s d W 1 u O D g 3 L D g 4 N n 0 m c X V v d D s s J n F 1 b 3 Q 7 U 2 V j d G l v b j E v R m F y Y W R h e S A y K z N f R S A x N i A x M C 9 B d X R v U m V t b 3 Z l Z E N v b H V t b n M x L n t D b 2 x 1 b W 4 4 O D g s O D g 3 f S Z x d W 9 0 O y w m c X V v d D t T Z W N 0 a W 9 u M S 9 G Y X J h Z G F 5 I D I r M 1 9 F I D E 2 I D E w L 0 F 1 d G 9 S Z W 1 v d m V k Q 2 9 s d W 1 u c z E u e 0 N v b H V t b j g 4 O S w 4 O D h 9 J n F 1 b 3 Q 7 L C Z x d W 9 0 O 1 N l Y 3 R p b 2 4 x L 0 Z h c m F k Y X k g M i s z X 0 U g M T Y g M T A v Q X V 0 b 1 J l b W 9 2 Z W R D b 2 x 1 b W 5 z M S 5 7 Q 2 9 s d W 1 u O D k w L D g 4 O X 0 m c X V v d D s s J n F 1 b 3 Q 7 U 2 V j d G l v b j E v R m F y Y W R h e S A y K z N f R S A x N i A x M C 9 B d X R v U m V t b 3 Z l Z E N v b H V t b n M x L n t D b 2 x 1 b W 4 4 O T E s O D k w f S Z x d W 9 0 O y w m c X V v d D t T Z W N 0 a W 9 u M S 9 G Y X J h Z G F 5 I D I r M 1 9 F I D E 2 I D E w L 0 F 1 d G 9 S Z W 1 v d m V k Q 2 9 s d W 1 u c z E u e 0 N v b H V t b j g 5 M i w 4 O T F 9 J n F 1 b 3 Q 7 L C Z x d W 9 0 O 1 N l Y 3 R p b 2 4 x L 0 Z h c m F k Y X k g M i s z X 0 U g M T Y g M T A v Q X V 0 b 1 J l b W 9 2 Z W R D b 2 x 1 b W 5 z M S 5 7 Q 2 9 s d W 1 u O D k z L D g 5 M n 0 m c X V v d D s s J n F 1 b 3 Q 7 U 2 V j d G l v b j E v R m F y Y W R h e S A y K z N f R S A x N i A x M C 9 B d X R v U m V t b 3 Z l Z E N v b H V t b n M x L n t D b 2 x 1 b W 4 4 O T Q s O D k z f S Z x d W 9 0 O y w m c X V v d D t T Z W N 0 a W 9 u M S 9 G Y X J h Z G F 5 I D I r M 1 9 F I D E 2 I D E w L 0 F 1 d G 9 S Z W 1 v d m V k Q 2 9 s d W 1 u c z E u e 0 N v b H V t b j g 5 N S w 4 O T R 9 J n F 1 b 3 Q 7 L C Z x d W 9 0 O 1 N l Y 3 R p b 2 4 x L 0 Z h c m F k Y X k g M i s z X 0 U g M T Y g M T A v Q X V 0 b 1 J l b W 9 2 Z W R D b 2 x 1 b W 5 z M S 5 7 Q 2 9 s d W 1 u O D k 2 L D g 5 N X 0 m c X V v d D s s J n F 1 b 3 Q 7 U 2 V j d G l v b j E v R m F y Y W R h e S A y K z N f R S A x N i A x M C 9 B d X R v U m V t b 3 Z l Z E N v b H V t b n M x L n t D b 2 x 1 b W 4 4 O T c s O D k 2 f S Z x d W 9 0 O y w m c X V v d D t T Z W N 0 a W 9 u M S 9 G Y X J h Z G F 5 I D I r M 1 9 F I D E 2 I D E w L 0 F 1 d G 9 S Z W 1 v d m V k Q 2 9 s d W 1 u c z E u e 0 N v b H V t b j g 5 O C w 4 O T d 9 J n F 1 b 3 Q 7 L C Z x d W 9 0 O 1 N l Y 3 R p b 2 4 x L 0 Z h c m F k Y X k g M i s z X 0 U g M T Y g M T A v Q X V 0 b 1 J l b W 9 2 Z W R D b 2 x 1 b W 5 z M S 5 7 Q 2 9 s d W 1 u O D k 5 L D g 5 O H 0 m c X V v d D s s J n F 1 b 3 Q 7 U 2 V j d G l v b j E v R m F y Y W R h e S A y K z N f R S A x N i A x M C 9 B d X R v U m V t b 3 Z l Z E N v b H V t b n M x L n t D b 2 x 1 b W 4 5 M D A s O D k 5 f S Z x d W 9 0 O y w m c X V v d D t T Z W N 0 a W 9 u M S 9 G Y X J h Z G F 5 I D I r M 1 9 F I D E 2 I D E w L 0 F 1 d G 9 S Z W 1 v d m V k Q 2 9 s d W 1 u c z E u e 0 N v b H V t b j k w M S w 5 M D B 9 J n F 1 b 3 Q 7 L C Z x d W 9 0 O 1 N l Y 3 R p b 2 4 x L 0 Z h c m F k Y X k g M i s z X 0 U g M T Y g M T A v Q X V 0 b 1 J l b W 9 2 Z W R D b 2 x 1 b W 5 z M S 5 7 Q 2 9 s d W 1 u O T A y L D k w M X 0 m c X V v d D s s J n F 1 b 3 Q 7 U 2 V j d G l v b j E v R m F y Y W R h e S A y K z N f R S A x N i A x M C 9 B d X R v U m V t b 3 Z l Z E N v b H V t b n M x L n t D b 2 x 1 b W 4 5 M D M s O T A y f S Z x d W 9 0 O y w m c X V v d D t T Z W N 0 a W 9 u M S 9 G Y X J h Z G F 5 I D I r M 1 9 F I D E 2 I D E w L 0 F 1 d G 9 S Z W 1 v d m V k Q 2 9 s d W 1 u c z E u e 0 N v b H V t b j k w N C w 5 M D N 9 J n F 1 b 3 Q 7 L C Z x d W 9 0 O 1 N l Y 3 R p b 2 4 x L 0 Z h c m F k Y X k g M i s z X 0 U g M T Y g M T A v Q X V 0 b 1 J l b W 9 2 Z W R D b 2 x 1 b W 5 z M S 5 7 Q 2 9 s d W 1 u O T A 1 L D k w N H 0 m c X V v d D s s J n F 1 b 3 Q 7 U 2 V j d G l v b j E v R m F y Y W R h e S A y K z N f R S A x N i A x M C 9 B d X R v U m V t b 3 Z l Z E N v b H V t b n M x L n t D b 2 x 1 b W 4 5 M D Y s O T A 1 f S Z x d W 9 0 O y w m c X V v d D t T Z W N 0 a W 9 u M S 9 G Y X J h Z G F 5 I D I r M 1 9 F I D E 2 I D E w L 0 F 1 d G 9 S Z W 1 v d m V k Q 2 9 s d W 1 u c z E u e 0 N v b H V t b j k w N y w 5 M D Z 9 J n F 1 b 3 Q 7 L C Z x d W 9 0 O 1 N l Y 3 R p b 2 4 x L 0 Z h c m F k Y X k g M i s z X 0 U g M T Y g M T A v Q X V 0 b 1 J l b W 9 2 Z W R D b 2 x 1 b W 5 z M S 5 7 Q 2 9 s d W 1 u O T A 4 L D k w N 3 0 m c X V v d D s s J n F 1 b 3 Q 7 U 2 V j d G l v b j E v R m F y Y W R h e S A y K z N f R S A x N i A x M C 9 B d X R v U m V t b 3 Z l Z E N v b H V t b n M x L n t D b 2 x 1 b W 4 5 M D k s O T A 4 f S Z x d W 9 0 O y w m c X V v d D t T Z W N 0 a W 9 u M S 9 G Y X J h Z G F 5 I D I r M 1 9 F I D E 2 I D E w L 0 F 1 d G 9 S Z W 1 v d m V k Q 2 9 s d W 1 u c z E u e 0 N v b H V t b j k x M C w 5 M D l 9 J n F 1 b 3 Q 7 L C Z x d W 9 0 O 1 N l Y 3 R p b 2 4 x L 0 Z h c m F k Y X k g M i s z X 0 U g M T Y g M T A v Q X V 0 b 1 J l b W 9 2 Z W R D b 2 x 1 b W 5 z M S 5 7 Q 2 9 s d W 1 u O T E x L D k x M H 0 m c X V v d D s s J n F 1 b 3 Q 7 U 2 V j d G l v b j E v R m F y Y W R h e S A y K z N f R S A x N i A x M C 9 B d X R v U m V t b 3 Z l Z E N v b H V t b n M x L n t D b 2 x 1 b W 4 5 M T I s O T E x f S Z x d W 9 0 O y w m c X V v d D t T Z W N 0 a W 9 u M S 9 G Y X J h Z G F 5 I D I r M 1 9 F I D E 2 I D E w L 0 F 1 d G 9 S Z W 1 v d m V k Q 2 9 s d W 1 u c z E u e 0 N v b H V t b j k x M y w 5 M T J 9 J n F 1 b 3 Q 7 L C Z x d W 9 0 O 1 N l Y 3 R p b 2 4 x L 0 Z h c m F k Y X k g M i s z X 0 U g M T Y g M T A v Q X V 0 b 1 J l b W 9 2 Z W R D b 2 x 1 b W 5 z M S 5 7 Q 2 9 s d W 1 u O T E 0 L D k x M 3 0 m c X V v d D s s J n F 1 b 3 Q 7 U 2 V j d G l v b j E v R m F y Y W R h e S A y K z N f R S A x N i A x M C 9 B d X R v U m V t b 3 Z l Z E N v b H V t b n M x L n t D b 2 x 1 b W 4 5 M T U s O T E 0 f S Z x d W 9 0 O y w m c X V v d D t T Z W N 0 a W 9 u M S 9 G Y X J h Z G F 5 I D I r M 1 9 F I D E 2 I D E w L 0 F 1 d G 9 S Z W 1 v d m V k Q 2 9 s d W 1 u c z E u e 0 N v b H V t b j k x N i w 5 M T V 9 J n F 1 b 3 Q 7 L C Z x d W 9 0 O 1 N l Y 3 R p b 2 4 x L 0 Z h c m F k Y X k g M i s z X 0 U g M T Y g M T A v Q X V 0 b 1 J l b W 9 2 Z W R D b 2 x 1 b W 5 z M S 5 7 Q 2 9 s d W 1 u O T E 3 L D k x N n 0 m c X V v d D s s J n F 1 b 3 Q 7 U 2 V j d G l v b j E v R m F y Y W R h e S A y K z N f R S A x N i A x M C 9 B d X R v U m V t b 3 Z l Z E N v b H V t b n M x L n t D b 2 x 1 b W 4 5 M T g s O T E 3 f S Z x d W 9 0 O y w m c X V v d D t T Z W N 0 a W 9 u M S 9 G Y X J h Z G F 5 I D I r M 1 9 F I D E 2 I D E w L 0 F 1 d G 9 S Z W 1 v d m V k Q 2 9 s d W 1 u c z E u e 0 N v b H V t b j k x O S w 5 M T h 9 J n F 1 b 3 Q 7 L C Z x d W 9 0 O 1 N l Y 3 R p b 2 4 x L 0 Z h c m F k Y X k g M i s z X 0 U g M T Y g M T A v Q X V 0 b 1 J l b W 9 2 Z W R D b 2 x 1 b W 5 z M S 5 7 Q 2 9 s d W 1 u O T I w L D k x O X 0 m c X V v d D s s J n F 1 b 3 Q 7 U 2 V j d G l v b j E v R m F y Y W R h e S A y K z N f R S A x N i A x M C 9 B d X R v U m V t b 3 Z l Z E N v b H V t b n M x L n t D b 2 x 1 b W 4 5 M j E s O T I w f S Z x d W 9 0 O y w m c X V v d D t T Z W N 0 a W 9 u M S 9 G Y X J h Z G F 5 I D I r M 1 9 F I D E 2 I D E w L 0 F 1 d G 9 S Z W 1 v d m V k Q 2 9 s d W 1 u c z E u e 0 N v b H V t b j k y M i w 5 M j F 9 J n F 1 b 3 Q 7 L C Z x d W 9 0 O 1 N l Y 3 R p b 2 4 x L 0 Z h c m F k Y X k g M i s z X 0 U g M T Y g M T A v Q X V 0 b 1 J l b W 9 2 Z W R D b 2 x 1 b W 5 z M S 5 7 Q 2 9 s d W 1 u O T I z L D k y M n 0 m c X V v d D s s J n F 1 b 3 Q 7 U 2 V j d G l v b j E v R m F y Y W R h e S A y K z N f R S A x N i A x M C 9 B d X R v U m V t b 3 Z l Z E N v b H V t b n M x L n t D b 2 x 1 b W 4 5 M j Q s O T I z f S Z x d W 9 0 O y w m c X V v d D t T Z W N 0 a W 9 u M S 9 G Y X J h Z G F 5 I D I r M 1 9 F I D E 2 I D E w L 0 F 1 d G 9 S Z W 1 v d m V k Q 2 9 s d W 1 u c z E u e 0 N v b H V t b j k y N S w 5 M j R 9 J n F 1 b 3 Q 7 L C Z x d W 9 0 O 1 N l Y 3 R p b 2 4 x L 0 Z h c m F k Y X k g M i s z X 0 U g M T Y g M T A v Q X V 0 b 1 J l b W 9 2 Z W R D b 2 x 1 b W 5 z M S 5 7 Q 2 9 s d W 1 u O T I 2 L D k y N X 0 m c X V v d D s s J n F 1 b 3 Q 7 U 2 V j d G l v b j E v R m F y Y W R h e S A y K z N f R S A x N i A x M C 9 B d X R v U m V t b 3 Z l Z E N v b H V t b n M x L n t D b 2 x 1 b W 4 5 M j c s O T I 2 f S Z x d W 9 0 O y w m c X V v d D t T Z W N 0 a W 9 u M S 9 G Y X J h Z G F 5 I D I r M 1 9 F I D E 2 I D E w L 0 F 1 d G 9 S Z W 1 v d m V k Q 2 9 s d W 1 u c z E u e 0 N v b H V t b j k y O C w 5 M j d 9 J n F 1 b 3 Q 7 L C Z x d W 9 0 O 1 N l Y 3 R p b 2 4 x L 0 Z h c m F k Y X k g M i s z X 0 U g M T Y g M T A v Q X V 0 b 1 J l b W 9 2 Z W R D b 2 x 1 b W 5 z M S 5 7 Q 2 9 s d W 1 u O T I 5 L D k y O H 0 m c X V v d D s s J n F 1 b 3 Q 7 U 2 V j d G l v b j E v R m F y Y W R h e S A y K z N f R S A x N i A x M C 9 B d X R v U m V t b 3 Z l Z E N v b H V t b n M x L n t D b 2 x 1 b W 4 5 M z A s O T I 5 f S Z x d W 9 0 O y w m c X V v d D t T Z W N 0 a W 9 u M S 9 G Y X J h Z G F 5 I D I r M 1 9 F I D E 2 I D E w L 0 F 1 d G 9 S Z W 1 v d m V k Q 2 9 s d W 1 u c z E u e 0 N v b H V t b j k z M S w 5 M z B 9 J n F 1 b 3 Q 7 L C Z x d W 9 0 O 1 N l Y 3 R p b 2 4 x L 0 Z h c m F k Y X k g M i s z X 0 U g M T Y g M T A v Q X V 0 b 1 J l b W 9 2 Z W R D b 2 x 1 b W 5 z M S 5 7 Q 2 9 s d W 1 u O T M y L D k z M X 0 m c X V v d D s s J n F 1 b 3 Q 7 U 2 V j d G l v b j E v R m F y Y W R h e S A y K z N f R S A x N i A x M C 9 B d X R v U m V t b 3 Z l Z E N v b H V t b n M x L n t D b 2 x 1 b W 4 5 M z M s O T M y f S Z x d W 9 0 O y w m c X V v d D t T Z W N 0 a W 9 u M S 9 G Y X J h Z G F 5 I D I r M 1 9 F I D E 2 I D E w L 0 F 1 d G 9 S Z W 1 v d m V k Q 2 9 s d W 1 u c z E u e 0 N v b H V t b j k z N C w 5 M z N 9 J n F 1 b 3 Q 7 L C Z x d W 9 0 O 1 N l Y 3 R p b 2 4 x L 0 Z h c m F k Y X k g M i s z X 0 U g M T Y g M T A v Q X V 0 b 1 J l b W 9 2 Z W R D b 2 x 1 b W 5 z M S 5 7 Q 2 9 s d W 1 u O T M 1 L D k z N H 0 m c X V v d D s s J n F 1 b 3 Q 7 U 2 V j d G l v b j E v R m F y Y W R h e S A y K z N f R S A x N i A x M C 9 B d X R v U m V t b 3 Z l Z E N v b H V t b n M x L n t D b 2 x 1 b W 4 5 M z Y s O T M 1 f S Z x d W 9 0 O y w m c X V v d D t T Z W N 0 a W 9 u M S 9 G Y X J h Z G F 5 I D I r M 1 9 F I D E 2 I D E w L 0 F 1 d G 9 S Z W 1 v d m V k Q 2 9 s d W 1 u c z E u e 0 N v b H V t b j k z N y w 5 M z Z 9 J n F 1 b 3 Q 7 L C Z x d W 9 0 O 1 N l Y 3 R p b 2 4 x L 0 Z h c m F k Y X k g M i s z X 0 U g M T Y g M T A v Q X V 0 b 1 J l b W 9 2 Z W R D b 2 x 1 b W 5 z M S 5 7 Q 2 9 s d W 1 u O T M 4 L D k z N 3 0 m c X V v d D s s J n F 1 b 3 Q 7 U 2 V j d G l v b j E v R m F y Y W R h e S A y K z N f R S A x N i A x M C 9 B d X R v U m V t b 3 Z l Z E N v b H V t b n M x L n t D b 2 x 1 b W 4 5 M z k s O T M 4 f S Z x d W 9 0 O y w m c X V v d D t T Z W N 0 a W 9 u M S 9 G Y X J h Z G F 5 I D I r M 1 9 F I D E 2 I D E w L 0 F 1 d G 9 S Z W 1 v d m V k Q 2 9 s d W 1 u c z E u e 0 N v b H V t b j k 0 M C w 5 M z l 9 J n F 1 b 3 Q 7 L C Z x d W 9 0 O 1 N l Y 3 R p b 2 4 x L 0 Z h c m F k Y X k g M i s z X 0 U g M T Y g M T A v Q X V 0 b 1 J l b W 9 2 Z W R D b 2 x 1 b W 5 z M S 5 7 Q 2 9 s d W 1 u O T Q x L D k 0 M H 0 m c X V v d D s s J n F 1 b 3 Q 7 U 2 V j d G l v b j E v R m F y Y W R h e S A y K z N f R S A x N i A x M C 9 B d X R v U m V t b 3 Z l Z E N v b H V t b n M x L n t D b 2 x 1 b W 4 5 N D I s O T Q x f S Z x d W 9 0 O y w m c X V v d D t T Z W N 0 a W 9 u M S 9 G Y X J h Z G F 5 I D I r M 1 9 F I D E 2 I D E w L 0 F 1 d G 9 S Z W 1 v d m V k Q 2 9 s d W 1 u c z E u e 0 N v b H V t b j k 0 M y w 5 N D J 9 J n F 1 b 3 Q 7 L C Z x d W 9 0 O 1 N l Y 3 R p b 2 4 x L 0 Z h c m F k Y X k g M i s z X 0 U g M T Y g M T A v Q X V 0 b 1 J l b W 9 2 Z W R D b 2 x 1 b W 5 z M S 5 7 Q 2 9 s d W 1 u O T Q 0 L D k 0 M 3 0 m c X V v d D s s J n F 1 b 3 Q 7 U 2 V j d G l v b j E v R m F y Y W R h e S A y K z N f R S A x N i A x M C 9 B d X R v U m V t b 3 Z l Z E N v b H V t b n M x L n t D b 2 x 1 b W 4 5 N D U s O T Q 0 f S Z x d W 9 0 O y w m c X V v d D t T Z W N 0 a W 9 u M S 9 G Y X J h Z G F 5 I D I r M 1 9 F I D E 2 I D E w L 0 F 1 d G 9 S Z W 1 v d m V k Q 2 9 s d W 1 u c z E u e 0 N v b H V t b j k 0 N i w 5 N D V 9 J n F 1 b 3 Q 7 L C Z x d W 9 0 O 1 N l Y 3 R p b 2 4 x L 0 Z h c m F k Y X k g M i s z X 0 U g M T Y g M T A v Q X V 0 b 1 J l b W 9 2 Z W R D b 2 x 1 b W 5 z M S 5 7 Q 2 9 s d W 1 u O T Q 3 L D k 0 N n 0 m c X V v d D s s J n F 1 b 3 Q 7 U 2 V j d G l v b j E v R m F y Y W R h e S A y K z N f R S A x N i A x M C 9 B d X R v U m V t b 3 Z l Z E N v b H V t b n M x L n t D b 2 x 1 b W 4 5 N D g s O T Q 3 f S Z x d W 9 0 O y w m c X V v d D t T Z W N 0 a W 9 u M S 9 G Y X J h Z G F 5 I D I r M 1 9 F I D E 2 I D E w L 0 F 1 d G 9 S Z W 1 v d m V k Q 2 9 s d W 1 u c z E u e 0 N v b H V t b j k 0 O S w 5 N D h 9 J n F 1 b 3 Q 7 L C Z x d W 9 0 O 1 N l Y 3 R p b 2 4 x L 0 Z h c m F k Y X k g M i s z X 0 U g M T Y g M T A v Q X V 0 b 1 J l b W 9 2 Z W R D b 2 x 1 b W 5 z M S 5 7 Q 2 9 s d W 1 u O T U w L D k 0 O X 0 m c X V v d D s s J n F 1 b 3 Q 7 U 2 V j d G l v b j E v R m F y Y W R h e S A y K z N f R S A x N i A x M C 9 B d X R v U m V t b 3 Z l Z E N v b H V t b n M x L n t D b 2 x 1 b W 4 5 N T E s O T U w f S Z x d W 9 0 O y w m c X V v d D t T Z W N 0 a W 9 u M S 9 G Y X J h Z G F 5 I D I r M 1 9 F I D E 2 I D E w L 0 F 1 d G 9 S Z W 1 v d m V k Q 2 9 s d W 1 u c z E u e 0 N v b H V t b j k 1 M i w 5 N T F 9 J n F 1 b 3 Q 7 L C Z x d W 9 0 O 1 N l Y 3 R p b 2 4 x L 0 Z h c m F k Y X k g M i s z X 0 U g M T Y g M T A v Q X V 0 b 1 J l b W 9 2 Z W R D b 2 x 1 b W 5 z M S 5 7 Q 2 9 s d W 1 u O T U z L D k 1 M n 0 m c X V v d D s s J n F 1 b 3 Q 7 U 2 V j d G l v b j E v R m F y Y W R h e S A y K z N f R S A x N i A x M C 9 B d X R v U m V t b 3 Z l Z E N v b H V t b n M x L n t D b 2 x 1 b W 4 5 N T Q s O T U z f S Z x d W 9 0 O y w m c X V v d D t T Z W N 0 a W 9 u M S 9 G Y X J h Z G F 5 I D I r M 1 9 F I D E 2 I D E w L 0 F 1 d G 9 S Z W 1 v d m V k Q 2 9 s d W 1 u c z E u e 0 N v b H V t b j k 1 N S w 5 N T R 9 J n F 1 b 3 Q 7 L C Z x d W 9 0 O 1 N l Y 3 R p b 2 4 x L 0 Z h c m F k Y X k g M i s z X 0 U g M T Y g M T A v Q X V 0 b 1 J l b W 9 2 Z W R D b 2 x 1 b W 5 z M S 5 7 Q 2 9 s d W 1 u O T U 2 L D k 1 N X 0 m c X V v d D s s J n F 1 b 3 Q 7 U 2 V j d G l v b j E v R m F y Y W R h e S A y K z N f R S A x N i A x M C 9 B d X R v U m V t b 3 Z l Z E N v b H V t b n M x L n t D b 2 x 1 b W 4 5 N T c s O T U 2 f S Z x d W 9 0 O y w m c X V v d D t T Z W N 0 a W 9 u M S 9 G Y X J h Z G F 5 I D I r M 1 9 F I D E 2 I D E w L 0 F 1 d G 9 S Z W 1 v d m V k Q 2 9 s d W 1 u c z E u e 0 N v b H V t b j k 1 O C w 5 N T d 9 J n F 1 b 3 Q 7 L C Z x d W 9 0 O 1 N l Y 3 R p b 2 4 x L 0 Z h c m F k Y X k g M i s z X 0 U g M T Y g M T A v Q X V 0 b 1 J l b W 9 2 Z W R D b 2 x 1 b W 5 z M S 5 7 Q 2 9 s d W 1 u O T U 5 L D k 1 O H 0 m c X V v d D s s J n F 1 b 3 Q 7 U 2 V j d G l v b j E v R m F y Y W R h e S A y K z N f R S A x N i A x M C 9 B d X R v U m V t b 3 Z l Z E N v b H V t b n M x L n t D b 2 x 1 b W 4 5 N j A s O T U 5 f S Z x d W 9 0 O y w m c X V v d D t T Z W N 0 a W 9 u M S 9 G Y X J h Z G F 5 I D I r M 1 9 F I D E 2 I D E w L 0 F 1 d G 9 S Z W 1 v d m V k Q 2 9 s d W 1 u c z E u e 0 N v b H V t b j k 2 M S w 5 N j B 9 J n F 1 b 3 Q 7 L C Z x d W 9 0 O 1 N l Y 3 R p b 2 4 x L 0 Z h c m F k Y X k g M i s z X 0 U g M T Y g M T A v Q X V 0 b 1 J l b W 9 2 Z W R D b 2 x 1 b W 5 z M S 5 7 Q 2 9 s d W 1 u O T Y y L D k 2 M X 0 m c X V v d D s s J n F 1 b 3 Q 7 U 2 V j d G l v b j E v R m F y Y W R h e S A y K z N f R S A x N i A x M C 9 B d X R v U m V t b 3 Z l Z E N v b H V t b n M x L n t D b 2 x 1 b W 4 5 N j M s O T Y y f S Z x d W 9 0 O y w m c X V v d D t T Z W N 0 a W 9 u M S 9 G Y X J h Z G F 5 I D I r M 1 9 F I D E 2 I D E w L 0 F 1 d G 9 S Z W 1 v d m V k Q 2 9 s d W 1 u c z E u e 0 N v b H V t b j k 2 N C w 5 N j N 9 J n F 1 b 3 Q 7 L C Z x d W 9 0 O 1 N l Y 3 R p b 2 4 x L 0 Z h c m F k Y X k g M i s z X 0 U g M T Y g M T A v Q X V 0 b 1 J l b W 9 2 Z W R D b 2 x 1 b W 5 z M S 5 7 Q 2 9 s d W 1 u O T Y 1 L D k 2 N H 0 m c X V v d D s s J n F 1 b 3 Q 7 U 2 V j d G l v b j E v R m F y Y W R h e S A y K z N f R S A x N i A x M C 9 B d X R v U m V t b 3 Z l Z E N v b H V t b n M x L n t D b 2 x 1 b W 4 5 N j Y s O T Y 1 f S Z x d W 9 0 O y w m c X V v d D t T Z W N 0 a W 9 u M S 9 G Y X J h Z G F 5 I D I r M 1 9 F I D E 2 I D E w L 0 F 1 d G 9 S Z W 1 v d m V k Q 2 9 s d W 1 u c z E u e 0 N v b H V t b j k 2 N y w 5 N j Z 9 J n F 1 b 3 Q 7 L C Z x d W 9 0 O 1 N l Y 3 R p b 2 4 x L 0 Z h c m F k Y X k g M i s z X 0 U g M T Y g M T A v Q X V 0 b 1 J l b W 9 2 Z W R D b 2 x 1 b W 5 z M S 5 7 Q 2 9 s d W 1 u O T Y 4 L D k 2 N 3 0 m c X V v d D s s J n F 1 b 3 Q 7 U 2 V j d G l v b j E v R m F y Y W R h e S A y K z N f R S A x N i A x M C 9 B d X R v U m V t b 3 Z l Z E N v b H V t b n M x L n t D b 2 x 1 b W 4 5 N j k s O T Y 4 f S Z x d W 9 0 O y w m c X V v d D t T Z W N 0 a W 9 u M S 9 G Y X J h Z G F 5 I D I r M 1 9 F I D E 2 I D E w L 0 F 1 d G 9 S Z W 1 v d m V k Q 2 9 s d W 1 u c z E u e 0 N v b H V t b j k 3 M C w 5 N j l 9 J n F 1 b 3 Q 7 L C Z x d W 9 0 O 1 N l Y 3 R p b 2 4 x L 0 Z h c m F k Y X k g M i s z X 0 U g M T Y g M T A v Q X V 0 b 1 J l b W 9 2 Z W R D b 2 x 1 b W 5 z M S 5 7 Q 2 9 s d W 1 u O T c x L D k 3 M H 0 m c X V v d D s s J n F 1 b 3 Q 7 U 2 V j d G l v b j E v R m F y Y W R h e S A y K z N f R S A x N i A x M C 9 B d X R v U m V t b 3 Z l Z E N v b H V t b n M x L n t D b 2 x 1 b W 4 5 N z I s O T c x f S Z x d W 9 0 O y w m c X V v d D t T Z W N 0 a W 9 u M S 9 G Y X J h Z G F 5 I D I r M 1 9 F I D E 2 I D E w L 0 F 1 d G 9 S Z W 1 v d m V k Q 2 9 s d W 1 u c z E u e 0 N v b H V t b j k 3 M y w 5 N z J 9 J n F 1 b 3 Q 7 L C Z x d W 9 0 O 1 N l Y 3 R p b 2 4 x L 0 Z h c m F k Y X k g M i s z X 0 U g M T Y g M T A v Q X V 0 b 1 J l b W 9 2 Z W R D b 2 x 1 b W 5 z M S 5 7 Q 2 9 s d W 1 u O T c 0 L D k 3 M 3 0 m c X V v d D s s J n F 1 b 3 Q 7 U 2 V j d G l v b j E v R m F y Y W R h e S A y K z N f R S A x N i A x M C 9 B d X R v U m V t b 3 Z l Z E N v b H V t b n M x L n t D b 2 x 1 b W 4 5 N z U s O T c 0 f S Z x d W 9 0 O y w m c X V v d D t T Z W N 0 a W 9 u M S 9 G Y X J h Z G F 5 I D I r M 1 9 F I D E 2 I D E w L 0 F 1 d G 9 S Z W 1 v d m V k Q 2 9 s d W 1 u c z E u e 0 N v b H V t b j k 3 N i w 5 N z V 9 J n F 1 b 3 Q 7 L C Z x d W 9 0 O 1 N l Y 3 R p b 2 4 x L 0 Z h c m F k Y X k g M i s z X 0 U g M T Y g M T A v Q X V 0 b 1 J l b W 9 2 Z W R D b 2 x 1 b W 5 z M S 5 7 Q 2 9 s d W 1 u O T c 3 L D k 3 N n 0 m c X V v d D s s J n F 1 b 3 Q 7 U 2 V j d G l v b j E v R m F y Y W R h e S A y K z N f R S A x N i A x M C 9 B d X R v U m V t b 3 Z l Z E N v b H V t b n M x L n t D b 2 x 1 b W 4 5 N z g s O T c 3 f S Z x d W 9 0 O y w m c X V v d D t T Z W N 0 a W 9 u M S 9 G Y X J h Z G F 5 I D I r M 1 9 F I D E 2 I D E w L 0 F 1 d G 9 S Z W 1 v d m V k Q 2 9 s d W 1 u c z E u e 0 N v b H V t b j k 3 O S w 5 N z h 9 J n F 1 b 3 Q 7 L C Z x d W 9 0 O 1 N l Y 3 R p b 2 4 x L 0 Z h c m F k Y X k g M i s z X 0 U g M T Y g M T A v Q X V 0 b 1 J l b W 9 2 Z W R D b 2 x 1 b W 5 z M S 5 7 Q 2 9 s d W 1 u O T g w L D k 3 O X 0 m c X V v d D s s J n F 1 b 3 Q 7 U 2 V j d G l v b j E v R m F y Y W R h e S A y K z N f R S A x N i A x M C 9 B d X R v U m V t b 3 Z l Z E N v b H V t b n M x L n t D b 2 x 1 b W 4 5 O D E s O T g w f S Z x d W 9 0 O y w m c X V v d D t T Z W N 0 a W 9 u M S 9 G Y X J h Z G F 5 I D I r M 1 9 F I D E 2 I D E w L 0 F 1 d G 9 S Z W 1 v d m V k Q 2 9 s d W 1 u c z E u e 0 N v b H V t b j k 4 M i w 5 O D F 9 J n F 1 b 3 Q 7 L C Z x d W 9 0 O 1 N l Y 3 R p b 2 4 x L 0 Z h c m F k Y X k g M i s z X 0 U g M T Y g M T A v Q X V 0 b 1 J l b W 9 2 Z W R D b 2 x 1 b W 5 z M S 5 7 Q 2 9 s d W 1 u O T g z L D k 4 M n 0 m c X V v d D s s J n F 1 b 3 Q 7 U 2 V j d G l v b j E v R m F y Y W R h e S A y K z N f R S A x N i A x M C 9 B d X R v U m V t b 3 Z l Z E N v b H V t b n M x L n t D b 2 x 1 b W 4 5 O D Q s O T g z f S Z x d W 9 0 O y w m c X V v d D t T Z W N 0 a W 9 u M S 9 G Y X J h Z G F 5 I D I r M 1 9 F I D E 2 I D E w L 0 F 1 d G 9 S Z W 1 v d m V k Q 2 9 s d W 1 u c z E u e 0 N v b H V t b j k 4 N S w 5 O D R 9 J n F 1 b 3 Q 7 L C Z x d W 9 0 O 1 N l Y 3 R p b 2 4 x L 0 Z h c m F k Y X k g M i s z X 0 U g M T Y g M T A v Q X V 0 b 1 J l b W 9 2 Z W R D b 2 x 1 b W 5 z M S 5 7 Q 2 9 s d W 1 u O T g 2 L D k 4 N X 0 m c X V v d D s s J n F 1 b 3 Q 7 U 2 V j d G l v b j E v R m F y Y W R h e S A y K z N f R S A x N i A x M C 9 B d X R v U m V t b 3 Z l Z E N v b H V t b n M x L n t D b 2 x 1 b W 4 5 O D c s O T g 2 f S Z x d W 9 0 O y w m c X V v d D t T Z W N 0 a W 9 u M S 9 G Y X J h Z G F 5 I D I r M 1 9 F I D E 2 I D E w L 0 F 1 d G 9 S Z W 1 v d m V k Q 2 9 s d W 1 u c z E u e 0 N v b H V t b j k 4 O C w 5 O D d 9 J n F 1 b 3 Q 7 L C Z x d W 9 0 O 1 N l Y 3 R p b 2 4 x L 0 Z h c m F k Y X k g M i s z X 0 U g M T Y g M T A v Q X V 0 b 1 J l b W 9 2 Z W R D b 2 x 1 b W 5 z M S 5 7 Q 2 9 s d W 1 u O T g 5 L D k 4 O H 0 m c X V v d D s s J n F 1 b 3 Q 7 U 2 V j d G l v b j E v R m F y Y W R h e S A y K z N f R S A x N i A x M C 9 B d X R v U m V t b 3 Z l Z E N v b H V t b n M x L n t D b 2 x 1 b W 4 5 O T A s O T g 5 f S Z x d W 9 0 O y w m c X V v d D t T Z W N 0 a W 9 u M S 9 G Y X J h Z G F 5 I D I r M 1 9 F I D E 2 I D E w L 0 F 1 d G 9 S Z W 1 v d m V k Q 2 9 s d W 1 u c z E u e 0 N v b H V t b j k 5 M S w 5 O T B 9 J n F 1 b 3 Q 7 L C Z x d W 9 0 O 1 N l Y 3 R p b 2 4 x L 0 Z h c m F k Y X k g M i s z X 0 U g M T Y g M T A v Q X V 0 b 1 J l b W 9 2 Z W R D b 2 x 1 b W 5 z M S 5 7 Q 2 9 s d W 1 u O T k y L D k 5 M X 0 m c X V v d D s s J n F 1 b 3 Q 7 U 2 V j d G l v b j E v R m F y Y W R h e S A y K z N f R S A x N i A x M C 9 B d X R v U m V t b 3 Z l Z E N v b H V t b n M x L n t D b 2 x 1 b W 4 5 O T M s O T k y f S Z x d W 9 0 O y w m c X V v d D t T Z W N 0 a W 9 u M S 9 G Y X J h Z G F 5 I D I r M 1 9 F I D E 2 I D E w L 0 F 1 d G 9 S Z W 1 v d m V k Q 2 9 s d W 1 u c z E u e 0 N v b H V t b j k 5 N C w 5 O T N 9 J n F 1 b 3 Q 7 L C Z x d W 9 0 O 1 N l Y 3 R p b 2 4 x L 0 Z h c m F k Y X k g M i s z X 0 U g M T Y g M T A v Q X V 0 b 1 J l b W 9 2 Z W R D b 2 x 1 b W 5 z M S 5 7 Q 2 9 s d W 1 u O T k 1 L D k 5 N H 0 m c X V v d D s s J n F 1 b 3 Q 7 U 2 V j d G l v b j E v R m F y Y W R h e S A y K z N f R S A x N i A x M C 9 B d X R v U m V t b 3 Z l Z E N v b H V t b n M x L n t D b 2 x 1 b W 4 5 O T Y s O T k 1 f S Z x d W 9 0 O y w m c X V v d D t T Z W N 0 a W 9 u M S 9 G Y X J h Z G F 5 I D I r M 1 9 F I D E 2 I D E w L 0 F 1 d G 9 S Z W 1 v d m V k Q 2 9 s d W 1 u c z E u e 0 N v b H V t b j k 5 N y w 5 O T Z 9 J n F 1 b 3 Q 7 L C Z x d W 9 0 O 1 N l Y 3 R p b 2 4 x L 0 Z h c m F k Y X k g M i s z X 0 U g M T Y g M T A v Q X V 0 b 1 J l b W 9 2 Z W R D b 2 x 1 b W 5 z M S 5 7 Q 2 9 s d W 1 u O T k 4 L D k 5 N 3 0 m c X V v d D s s J n F 1 b 3 Q 7 U 2 V j d G l v b j E v R m F y Y W R h e S A y K z N f R S A x N i A x M C 9 B d X R v U m V t b 3 Z l Z E N v b H V t b n M x L n t D b 2 x 1 b W 4 5 O T k s O T k 4 f S Z x d W 9 0 O y w m c X V v d D t T Z W N 0 a W 9 u M S 9 G Y X J h Z G F 5 I D I r M 1 9 F I D E 2 I D E w L 0 F 1 d G 9 S Z W 1 v d m V k Q 2 9 s d W 1 u c z E u e 0 N v b H V t b j E w M D A s O T k 5 f S Z x d W 9 0 O y w m c X V v d D t T Z W N 0 a W 9 u M S 9 G Y X J h Z G F 5 I D I r M 1 9 F I D E 2 I D E w L 0 F 1 d G 9 S Z W 1 v d m V k Q 2 9 s d W 1 u c z E u e 0 N v b H V t b j E w M D E s M T A w M H 0 m c X V v d D s s J n F 1 b 3 Q 7 U 2 V j d G l v b j E v R m F y Y W R h e S A y K z N f R S A x N i A x M C 9 B d X R v U m V t b 3 Z l Z E N v b H V t b n M x L n t D b 2 x 1 b W 4 x M D A y L D E w M D F 9 J n F 1 b 3 Q 7 L C Z x d W 9 0 O 1 N l Y 3 R p b 2 4 x L 0 Z h c m F k Y X k g M i s z X 0 U g M T Y g M T A v Q X V 0 b 1 J l b W 9 2 Z W R D b 2 x 1 b W 5 z M S 5 7 Q 2 9 s d W 1 u M T A w M y w x M D A y f S Z x d W 9 0 O y w m c X V v d D t T Z W N 0 a W 9 u M S 9 G Y X J h Z G F 5 I D I r M 1 9 F I D E 2 I D E w L 0 F 1 d G 9 S Z W 1 v d m V k Q 2 9 s d W 1 u c z E u e 0 N v b H V t b j E w M D Q s M T A w M 3 0 m c X V v d D s s J n F 1 b 3 Q 7 U 2 V j d G l v b j E v R m F y Y W R h e S A y K z N f R S A x N i A x M C 9 B d X R v U m V t b 3 Z l Z E N v b H V t b n M x L n t D b 2 x 1 b W 4 x M D A 1 L D E w M D R 9 J n F 1 b 3 Q 7 L C Z x d W 9 0 O 1 N l Y 3 R p b 2 4 x L 0 Z h c m F k Y X k g M i s z X 0 U g M T Y g M T A v Q X V 0 b 1 J l b W 9 2 Z W R D b 2 x 1 b W 5 z M S 5 7 Q 2 9 s d W 1 u M T A w N i w x M D A 1 f S Z x d W 9 0 O y w m c X V v d D t T Z W N 0 a W 9 u M S 9 G Y X J h Z G F 5 I D I r M 1 9 F I D E 2 I D E w L 0 F 1 d G 9 S Z W 1 v d m V k Q 2 9 s d W 1 u c z E u e 0 N v b H V t b j E w M D c s M T A w N n 0 m c X V v d D s s J n F 1 b 3 Q 7 U 2 V j d G l v b j E v R m F y Y W R h e S A y K z N f R S A x N i A x M C 9 B d X R v U m V t b 3 Z l Z E N v b H V t b n M x L n t D b 2 x 1 b W 4 x M D A 4 L D E w M D d 9 J n F 1 b 3 Q 7 L C Z x d W 9 0 O 1 N l Y 3 R p b 2 4 x L 0 Z h c m F k Y X k g M i s z X 0 U g M T Y g M T A v Q X V 0 b 1 J l b W 9 2 Z W R D b 2 x 1 b W 5 z M S 5 7 Q 2 9 s d W 1 u M T A w O S w x M D A 4 f S Z x d W 9 0 O y w m c X V v d D t T Z W N 0 a W 9 u M S 9 G Y X J h Z G F 5 I D I r M 1 9 F I D E 2 I D E w L 0 F 1 d G 9 S Z W 1 v d m V k Q 2 9 s d W 1 u c z E u e 0 N v b H V t b j E w M T A s M T A w O X 0 m c X V v d D s s J n F 1 b 3 Q 7 U 2 V j d G l v b j E v R m F y Y W R h e S A y K z N f R S A x N i A x M C 9 B d X R v U m V t b 3 Z l Z E N v b H V t b n M x L n t D b 2 x 1 b W 4 x M D E x L D E w M T B 9 J n F 1 b 3 Q 7 L C Z x d W 9 0 O 1 N l Y 3 R p b 2 4 x L 0 Z h c m F k Y X k g M i s z X 0 U g M T Y g M T A v Q X V 0 b 1 J l b W 9 2 Z W R D b 2 x 1 b W 5 z M S 5 7 Q 2 9 s d W 1 u M T A x M i w x M D E x f S Z x d W 9 0 O y w m c X V v d D t T Z W N 0 a W 9 u M S 9 G Y X J h Z G F 5 I D I r M 1 9 F I D E 2 I D E w L 0 F 1 d G 9 S Z W 1 v d m V k Q 2 9 s d W 1 u c z E u e 0 N v b H V t b j E w M T M s M T A x M n 0 m c X V v d D s s J n F 1 b 3 Q 7 U 2 V j d G l v b j E v R m F y Y W R h e S A y K z N f R S A x N i A x M C 9 B d X R v U m V t b 3 Z l Z E N v b H V t b n M x L n t D b 2 x 1 b W 4 x M D E 0 L D E w M T N 9 J n F 1 b 3 Q 7 L C Z x d W 9 0 O 1 N l Y 3 R p b 2 4 x L 0 Z h c m F k Y X k g M i s z X 0 U g M T Y g M T A v Q X V 0 b 1 J l b W 9 2 Z W R D b 2 x 1 b W 5 z M S 5 7 Q 2 9 s d W 1 u M T A x N S w x M D E 0 f S Z x d W 9 0 O y w m c X V v d D t T Z W N 0 a W 9 u M S 9 G Y X J h Z G F 5 I D I r M 1 9 F I D E 2 I D E w L 0 F 1 d G 9 S Z W 1 v d m V k Q 2 9 s d W 1 u c z E u e 0 N v b H V t b j E w M T Y s M T A x N X 0 m c X V v d D s s J n F 1 b 3 Q 7 U 2 V j d G l v b j E v R m F y Y W R h e S A y K z N f R S A x N i A x M C 9 B d X R v U m V t b 3 Z l Z E N v b H V t b n M x L n t D b 2 x 1 b W 4 x M D E 3 L D E w M T Z 9 J n F 1 b 3 Q 7 L C Z x d W 9 0 O 1 N l Y 3 R p b 2 4 x L 0 Z h c m F k Y X k g M i s z X 0 U g M T Y g M T A v Q X V 0 b 1 J l b W 9 2 Z W R D b 2 x 1 b W 5 z M S 5 7 Q 2 9 s d W 1 u M T A x O C w x M D E 3 f S Z x d W 9 0 O y w m c X V v d D t T Z W N 0 a W 9 u M S 9 G Y X J h Z G F 5 I D I r M 1 9 F I D E 2 I D E w L 0 F 1 d G 9 S Z W 1 v d m V k Q 2 9 s d W 1 u c z E u e 0 N v b H V t b j E w M T k s M T A x O H 0 m c X V v d D s s J n F 1 b 3 Q 7 U 2 V j d G l v b j E v R m F y Y W R h e S A y K z N f R S A x N i A x M C 9 B d X R v U m V t b 3 Z l Z E N v b H V t b n M x L n t D b 2 x 1 b W 4 x M D I w L D E w M T l 9 J n F 1 b 3 Q 7 L C Z x d W 9 0 O 1 N l Y 3 R p b 2 4 x L 0 Z h c m F k Y X k g M i s z X 0 U g M T Y g M T A v Q X V 0 b 1 J l b W 9 2 Z W R D b 2 x 1 b W 5 z M S 5 7 Q 2 9 s d W 1 u M T A y M S w x M D I w f S Z x d W 9 0 O y w m c X V v d D t T Z W N 0 a W 9 u M S 9 G Y X J h Z G F 5 I D I r M 1 9 F I D E 2 I D E w L 0 F 1 d G 9 S Z W 1 v d m V k Q 2 9 s d W 1 u c z E u e 0 N v b H V t b j E w M j I s M T A y M X 0 m c X V v d D s s J n F 1 b 3 Q 7 U 2 V j d G l v b j E v R m F y Y W R h e S A y K z N f R S A x N i A x M C 9 B d X R v U m V t b 3 Z l Z E N v b H V t b n M x L n t D b 2 x 1 b W 4 x M D I z L D E w M j J 9 J n F 1 b 3 Q 7 L C Z x d W 9 0 O 1 N l Y 3 R p b 2 4 x L 0 Z h c m F k Y X k g M i s z X 0 U g M T Y g M T A v Q X V 0 b 1 J l b W 9 2 Z W R D b 2 x 1 b W 5 z M S 5 7 Q 2 9 s d W 1 u M T A y N C w x M D I z f S Z x d W 9 0 O y w m c X V v d D t T Z W N 0 a W 9 u M S 9 G Y X J h Z G F 5 I D I r M 1 9 F I D E 2 I D E w L 0 F 1 d G 9 S Z W 1 v d m V k Q 2 9 s d W 1 u c z E u e 0 N v b H V t b j E w M j U s M T A y N H 0 m c X V v d D s s J n F 1 b 3 Q 7 U 2 V j d G l v b j E v R m F y Y W R h e S A y K z N f R S A x N i A x M C 9 B d X R v U m V t b 3 Z l Z E N v b H V t b n M x L n t D b 2 x 1 b W 4 x M D I 2 L D E w M j V 9 J n F 1 b 3 Q 7 L C Z x d W 9 0 O 1 N l Y 3 R p b 2 4 x L 0 Z h c m F k Y X k g M i s z X 0 U g M T Y g M T A v Q X V 0 b 1 J l b W 9 2 Z W R D b 2 x 1 b W 5 z M S 5 7 Q 2 9 s d W 1 u M T A y N y w x M D I 2 f S Z x d W 9 0 O y w m c X V v d D t T Z W N 0 a W 9 u M S 9 G Y X J h Z G F 5 I D I r M 1 9 F I D E 2 I D E w L 0 F 1 d G 9 S Z W 1 v d m V k Q 2 9 s d W 1 u c z E u e 0 N v b H V t b j E w M j g s M T A y N 3 0 m c X V v d D s s J n F 1 b 3 Q 7 U 2 V j d G l v b j E v R m F y Y W R h e S A y K z N f R S A x N i A x M C 9 B d X R v U m V t b 3 Z l Z E N v b H V t b n M x L n t D b 2 x 1 b W 4 x M D I 5 L D E w M j h 9 J n F 1 b 3 Q 7 L C Z x d W 9 0 O 1 N l Y 3 R p b 2 4 x L 0 Z h c m F k Y X k g M i s z X 0 U g M T Y g M T A v Q X V 0 b 1 J l b W 9 2 Z W R D b 2 x 1 b W 5 z M S 5 7 Q 2 9 s d W 1 u M T A z M C w x M D I 5 f S Z x d W 9 0 O y w m c X V v d D t T Z W N 0 a W 9 u M S 9 G Y X J h Z G F 5 I D I r M 1 9 F I D E 2 I D E w L 0 F 1 d G 9 S Z W 1 v d m V k Q 2 9 s d W 1 u c z E u e 0 N v b H V t b j E w M z E s M T A z M H 0 m c X V v d D s s J n F 1 b 3 Q 7 U 2 V j d G l v b j E v R m F y Y W R h e S A y K z N f R S A x N i A x M C 9 B d X R v U m V t b 3 Z l Z E N v b H V t b n M x L n t D b 2 x 1 b W 4 x M D M y L D E w M z F 9 J n F 1 b 3 Q 7 L C Z x d W 9 0 O 1 N l Y 3 R p b 2 4 x L 0 Z h c m F k Y X k g M i s z X 0 U g M T Y g M T A v Q X V 0 b 1 J l b W 9 2 Z W R D b 2 x 1 b W 5 z M S 5 7 Q 2 9 s d W 1 u M T A z M y w x M D M y f S Z x d W 9 0 O y w m c X V v d D t T Z W N 0 a W 9 u M S 9 G Y X J h Z G F 5 I D I r M 1 9 F I D E 2 I D E w L 0 F 1 d G 9 S Z W 1 v d m V k Q 2 9 s d W 1 u c z E u e 0 N v b H V t b j E w M z Q s M T A z M 3 0 m c X V v d D s s J n F 1 b 3 Q 7 U 2 V j d G l v b j E v R m F y Y W R h e S A y K z N f R S A x N i A x M C 9 B d X R v U m V t b 3 Z l Z E N v b H V t b n M x L n t D b 2 x 1 b W 4 x M D M 1 L D E w M z R 9 J n F 1 b 3 Q 7 L C Z x d W 9 0 O 1 N l Y 3 R p b 2 4 x L 0 Z h c m F k Y X k g M i s z X 0 U g M T Y g M T A v Q X V 0 b 1 J l b W 9 2 Z W R D b 2 x 1 b W 5 z M S 5 7 Q 2 9 s d W 1 u M T A z N i w x M D M 1 f S Z x d W 9 0 O y w m c X V v d D t T Z W N 0 a W 9 u M S 9 G Y X J h Z G F 5 I D I r M 1 9 F I D E 2 I D E w L 0 F 1 d G 9 S Z W 1 v d m V k Q 2 9 s d W 1 u c z E u e 0 N v b H V t b j E w M z c s M T A z N n 0 m c X V v d D s s J n F 1 b 3 Q 7 U 2 V j d G l v b j E v R m F y Y W R h e S A y K z N f R S A x N i A x M C 9 B d X R v U m V t b 3 Z l Z E N v b H V t b n M x L n t D b 2 x 1 b W 4 x M D M 4 L D E w M z d 9 J n F 1 b 3 Q 7 L C Z x d W 9 0 O 1 N l Y 3 R p b 2 4 x L 0 Z h c m F k Y X k g M i s z X 0 U g M T Y g M T A v Q X V 0 b 1 J l b W 9 2 Z W R D b 2 x 1 b W 5 z M S 5 7 Q 2 9 s d W 1 u M T A z O S w x M D M 4 f S Z x d W 9 0 O y w m c X V v d D t T Z W N 0 a W 9 u M S 9 G Y X J h Z G F 5 I D I r M 1 9 F I D E 2 I D E w L 0 F 1 d G 9 S Z W 1 v d m V k Q 2 9 s d W 1 u c z E u e 0 N v b H V t b j E w N D A s M T A z O X 0 m c X V v d D s s J n F 1 b 3 Q 7 U 2 V j d G l v b j E v R m F y Y W R h e S A y K z N f R S A x N i A x M C 9 B d X R v U m V t b 3 Z l Z E N v b H V t b n M x L n t D b 2 x 1 b W 4 x M D Q x L D E w N D B 9 J n F 1 b 3 Q 7 L C Z x d W 9 0 O 1 N l Y 3 R p b 2 4 x L 0 Z h c m F k Y X k g M i s z X 0 U g M T Y g M T A v Q X V 0 b 1 J l b W 9 2 Z W R D b 2 x 1 b W 5 z M S 5 7 Q 2 9 s d W 1 u M T A 0 M i w x M D Q x f S Z x d W 9 0 O y w m c X V v d D t T Z W N 0 a W 9 u M S 9 G Y X J h Z G F 5 I D I r M 1 9 F I D E 2 I D E w L 0 F 1 d G 9 S Z W 1 v d m V k Q 2 9 s d W 1 u c z E u e 0 N v b H V t b j E w N D M s M T A 0 M n 0 m c X V v d D s s J n F 1 b 3 Q 7 U 2 V j d G l v b j E v R m F y Y W R h e S A y K z N f R S A x N i A x M C 9 B d X R v U m V t b 3 Z l Z E N v b H V t b n M x L n t D b 2 x 1 b W 4 x M D Q 0 L D E w N D N 9 J n F 1 b 3 Q 7 L C Z x d W 9 0 O 1 N l Y 3 R p b 2 4 x L 0 Z h c m F k Y X k g M i s z X 0 U g M T Y g M T A v Q X V 0 b 1 J l b W 9 2 Z W R D b 2 x 1 b W 5 z M S 5 7 Q 2 9 s d W 1 u M T A 0 N S w x M D Q 0 f S Z x d W 9 0 O y w m c X V v d D t T Z W N 0 a W 9 u M S 9 G Y X J h Z G F 5 I D I r M 1 9 F I D E 2 I D E w L 0 F 1 d G 9 S Z W 1 v d m V k Q 2 9 s d W 1 u c z E u e 0 N v b H V t b j E w N D Y s M T A 0 N X 0 m c X V v d D s s J n F 1 b 3 Q 7 U 2 V j d G l v b j E v R m F y Y W R h e S A y K z N f R S A x N i A x M C 9 B d X R v U m V t b 3 Z l Z E N v b H V t b n M x L n t D b 2 x 1 b W 4 x M D Q 3 L D E w N D Z 9 J n F 1 b 3 Q 7 L C Z x d W 9 0 O 1 N l Y 3 R p b 2 4 x L 0 Z h c m F k Y X k g M i s z X 0 U g M T Y g M T A v Q X V 0 b 1 J l b W 9 2 Z W R D b 2 x 1 b W 5 z M S 5 7 Q 2 9 s d W 1 u M T A 0 O C w x M D Q 3 f S Z x d W 9 0 O y w m c X V v d D t T Z W N 0 a W 9 u M S 9 G Y X J h Z G F 5 I D I r M 1 9 F I D E 2 I D E w L 0 F 1 d G 9 S Z W 1 v d m V k Q 2 9 s d W 1 u c z E u e 0 N v b H V t b j E w N D k s M T A 0 O H 0 m c X V v d D s s J n F 1 b 3 Q 7 U 2 V j d G l v b j E v R m F y Y W R h e S A y K z N f R S A x N i A x M C 9 B d X R v U m V t b 3 Z l Z E N v b H V t b n M x L n t D b 2 x 1 b W 4 x M D U w L D E w N D l 9 J n F 1 b 3 Q 7 L C Z x d W 9 0 O 1 N l Y 3 R p b 2 4 x L 0 Z h c m F k Y X k g M i s z X 0 U g M T Y g M T A v Q X V 0 b 1 J l b W 9 2 Z W R D b 2 x 1 b W 5 z M S 5 7 Q 2 9 s d W 1 u M T A 1 M S w x M D U w f S Z x d W 9 0 O y w m c X V v d D t T Z W N 0 a W 9 u M S 9 G Y X J h Z G F 5 I D I r M 1 9 F I D E 2 I D E w L 0 F 1 d G 9 S Z W 1 v d m V k Q 2 9 s d W 1 u c z E u e 0 N v b H V t b j E w N T I s M T A 1 M X 0 m c X V v d D s s J n F 1 b 3 Q 7 U 2 V j d G l v b j E v R m F y Y W R h e S A y K z N f R S A x N i A x M C 9 B d X R v U m V t b 3 Z l Z E N v b H V t b n M x L n t D b 2 x 1 b W 4 x M D U z L D E w N T J 9 J n F 1 b 3 Q 7 L C Z x d W 9 0 O 1 N l Y 3 R p b 2 4 x L 0 Z h c m F k Y X k g M i s z X 0 U g M T Y g M T A v Q X V 0 b 1 J l b W 9 2 Z W R D b 2 x 1 b W 5 z M S 5 7 Q 2 9 s d W 1 u M T A 1 N C w x M D U z f S Z x d W 9 0 O y w m c X V v d D t T Z W N 0 a W 9 u M S 9 G Y X J h Z G F 5 I D I r M 1 9 F I D E 2 I D E w L 0 F 1 d G 9 S Z W 1 v d m V k Q 2 9 s d W 1 u c z E u e 0 N v b H V t b j E w N T U s M T A 1 N H 0 m c X V v d D s s J n F 1 b 3 Q 7 U 2 V j d G l v b j E v R m F y Y W R h e S A y K z N f R S A x N i A x M C 9 B d X R v U m V t b 3 Z l Z E N v b H V t b n M x L n t D b 2 x 1 b W 4 x M D U 2 L D E w N T V 9 J n F 1 b 3 Q 7 L C Z x d W 9 0 O 1 N l Y 3 R p b 2 4 x L 0 Z h c m F k Y X k g M i s z X 0 U g M T Y g M T A v Q X V 0 b 1 J l b W 9 2 Z W R D b 2 x 1 b W 5 z M S 5 7 Q 2 9 s d W 1 u M T A 1 N y w x M D U 2 f S Z x d W 9 0 O y w m c X V v d D t T Z W N 0 a W 9 u M S 9 G Y X J h Z G F 5 I D I r M 1 9 F I D E 2 I D E w L 0 F 1 d G 9 S Z W 1 v d m V k Q 2 9 s d W 1 u c z E u e 0 N v b H V t b j E w N T g s M T A 1 N 3 0 m c X V v d D s s J n F 1 b 3 Q 7 U 2 V j d G l v b j E v R m F y Y W R h e S A y K z N f R S A x N i A x M C 9 B d X R v U m V t b 3 Z l Z E N v b H V t b n M x L n t D b 2 x 1 b W 4 x M D U 5 L D E w N T h 9 J n F 1 b 3 Q 7 L C Z x d W 9 0 O 1 N l Y 3 R p b 2 4 x L 0 Z h c m F k Y X k g M i s z X 0 U g M T Y g M T A v Q X V 0 b 1 J l b W 9 2 Z W R D b 2 x 1 b W 5 z M S 5 7 Q 2 9 s d W 1 u M T A 2 M C w x M D U 5 f S Z x d W 9 0 O y w m c X V v d D t T Z W N 0 a W 9 u M S 9 G Y X J h Z G F 5 I D I r M 1 9 F I D E 2 I D E w L 0 F 1 d G 9 S Z W 1 v d m V k Q 2 9 s d W 1 u c z E u e 0 N v b H V t b j E w N j E s M T A 2 M H 0 m c X V v d D s s J n F 1 b 3 Q 7 U 2 V j d G l v b j E v R m F y Y W R h e S A y K z N f R S A x N i A x M C 9 B d X R v U m V t b 3 Z l Z E N v b H V t b n M x L n t D b 2 x 1 b W 4 x M D Y y L D E w N j F 9 J n F 1 b 3 Q 7 L C Z x d W 9 0 O 1 N l Y 3 R p b 2 4 x L 0 Z h c m F k Y X k g M i s z X 0 U g M T Y g M T A v Q X V 0 b 1 J l b W 9 2 Z W R D b 2 x 1 b W 5 z M S 5 7 Q 2 9 s d W 1 u M T A 2 M y w x M D Y y f S Z x d W 9 0 O y w m c X V v d D t T Z W N 0 a W 9 u M S 9 G Y X J h Z G F 5 I D I r M 1 9 F I D E 2 I D E w L 0 F 1 d G 9 S Z W 1 v d m V k Q 2 9 s d W 1 u c z E u e 0 N v b H V t b j E w N j Q s M T A 2 M 3 0 m c X V v d D s s J n F 1 b 3 Q 7 U 2 V j d G l v b j E v R m F y Y W R h e S A y K z N f R S A x N i A x M C 9 B d X R v U m V t b 3 Z l Z E N v b H V t b n M x L n t D b 2 x 1 b W 4 x M D Y 1 L D E w N j R 9 J n F 1 b 3 Q 7 L C Z x d W 9 0 O 1 N l Y 3 R p b 2 4 x L 0 Z h c m F k Y X k g M i s z X 0 U g M T Y g M T A v Q X V 0 b 1 J l b W 9 2 Z W R D b 2 x 1 b W 5 z M S 5 7 Q 2 9 s d W 1 u M T A 2 N i w x M D Y 1 f S Z x d W 9 0 O y w m c X V v d D t T Z W N 0 a W 9 u M S 9 G Y X J h Z G F 5 I D I r M 1 9 F I D E 2 I D E w L 0 F 1 d G 9 S Z W 1 v d m V k Q 2 9 s d W 1 u c z E u e 0 N v b H V t b j E w N j c s M T A 2 N n 0 m c X V v d D s s J n F 1 b 3 Q 7 U 2 V j d G l v b j E v R m F y Y W R h e S A y K z N f R S A x N i A x M C 9 B d X R v U m V t b 3 Z l Z E N v b H V t b n M x L n t D b 2 x 1 b W 4 x M D Y 4 L D E w N j d 9 J n F 1 b 3 Q 7 L C Z x d W 9 0 O 1 N l Y 3 R p b 2 4 x L 0 Z h c m F k Y X k g M i s z X 0 U g M T Y g M T A v Q X V 0 b 1 J l b W 9 2 Z W R D b 2 x 1 b W 5 z M S 5 7 Q 2 9 s d W 1 u M T A 2 O S w x M D Y 4 f S Z x d W 9 0 O y w m c X V v d D t T Z W N 0 a W 9 u M S 9 G Y X J h Z G F 5 I D I r M 1 9 F I D E 2 I D E w L 0 F 1 d G 9 S Z W 1 v d m V k Q 2 9 s d W 1 u c z E u e 0 N v b H V t b j E w N z A s M T A 2 O X 0 m c X V v d D s s J n F 1 b 3 Q 7 U 2 V j d G l v b j E v R m F y Y W R h e S A y K z N f R S A x N i A x M C 9 B d X R v U m V t b 3 Z l Z E N v b H V t b n M x L n t D b 2 x 1 b W 4 x M D c x L D E w N z B 9 J n F 1 b 3 Q 7 L C Z x d W 9 0 O 1 N l Y 3 R p b 2 4 x L 0 Z h c m F k Y X k g M i s z X 0 U g M T Y g M T A v Q X V 0 b 1 J l b W 9 2 Z W R D b 2 x 1 b W 5 z M S 5 7 Q 2 9 s d W 1 u M T A 3 M i w x M D c x f S Z x d W 9 0 O y w m c X V v d D t T Z W N 0 a W 9 u M S 9 G Y X J h Z G F 5 I D I r M 1 9 F I D E 2 I D E w L 0 F 1 d G 9 S Z W 1 v d m V k Q 2 9 s d W 1 u c z E u e 0 N v b H V t b j E w N z M s M T A 3 M n 0 m c X V v d D s s J n F 1 b 3 Q 7 U 2 V j d G l v b j E v R m F y Y W R h e S A y K z N f R S A x N i A x M C 9 B d X R v U m V t b 3 Z l Z E N v b H V t b n M x L n t D b 2 x 1 b W 4 x M D c 0 L D E w N z N 9 J n F 1 b 3 Q 7 L C Z x d W 9 0 O 1 N l Y 3 R p b 2 4 x L 0 Z h c m F k Y X k g M i s z X 0 U g M T Y g M T A v Q X V 0 b 1 J l b W 9 2 Z W R D b 2 x 1 b W 5 z M S 5 7 Q 2 9 s d W 1 u M T A 3 N S w x M D c 0 f S Z x d W 9 0 O y w m c X V v d D t T Z W N 0 a W 9 u M S 9 G Y X J h Z G F 5 I D I r M 1 9 F I D E 2 I D E w L 0 F 1 d G 9 S Z W 1 v d m V k Q 2 9 s d W 1 u c z E u e 0 N v b H V t b j E w N z Y s M T A 3 N X 0 m c X V v d D s s J n F 1 b 3 Q 7 U 2 V j d G l v b j E v R m F y Y W R h e S A y K z N f R S A x N i A x M C 9 B d X R v U m V t b 3 Z l Z E N v b H V t b n M x L n t D b 2 x 1 b W 4 x M D c 3 L D E w N z Z 9 J n F 1 b 3 Q 7 L C Z x d W 9 0 O 1 N l Y 3 R p b 2 4 x L 0 Z h c m F k Y X k g M i s z X 0 U g M T Y g M T A v Q X V 0 b 1 J l b W 9 2 Z W R D b 2 x 1 b W 5 z M S 5 7 Q 2 9 s d W 1 u M T A 3 O C w x M D c 3 f S Z x d W 9 0 O y w m c X V v d D t T Z W N 0 a W 9 u M S 9 G Y X J h Z G F 5 I D I r M 1 9 F I D E 2 I D E w L 0 F 1 d G 9 S Z W 1 v d m V k Q 2 9 s d W 1 u c z E u e 0 N v b H V t b j E w N z k s M T A 3 O H 0 m c X V v d D s s J n F 1 b 3 Q 7 U 2 V j d G l v b j E v R m F y Y W R h e S A y K z N f R S A x N i A x M C 9 B d X R v U m V t b 3 Z l Z E N v b H V t b n M x L n t D b 2 x 1 b W 4 x M D g w L D E w N z l 9 J n F 1 b 3 Q 7 L C Z x d W 9 0 O 1 N l Y 3 R p b 2 4 x L 0 Z h c m F k Y X k g M i s z X 0 U g M T Y g M T A v Q X V 0 b 1 J l b W 9 2 Z W R D b 2 x 1 b W 5 z M S 5 7 Q 2 9 s d W 1 u M T A 4 M S w x M D g w f S Z x d W 9 0 O y w m c X V v d D t T Z W N 0 a W 9 u M S 9 G Y X J h Z G F 5 I D I r M 1 9 F I D E 2 I D E w L 0 F 1 d G 9 S Z W 1 v d m V k Q 2 9 s d W 1 u c z E u e 0 N v b H V t b j E w O D I s M T A 4 M X 0 m c X V v d D s s J n F 1 b 3 Q 7 U 2 V j d G l v b j E v R m F y Y W R h e S A y K z N f R S A x N i A x M C 9 B d X R v U m V t b 3 Z l Z E N v b H V t b n M x L n t D b 2 x 1 b W 4 x M D g z L D E w O D J 9 J n F 1 b 3 Q 7 L C Z x d W 9 0 O 1 N l Y 3 R p b 2 4 x L 0 Z h c m F k Y X k g M i s z X 0 U g M T Y g M T A v Q X V 0 b 1 J l b W 9 2 Z W R D b 2 x 1 b W 5 z M S 5 7 Q 2 9 s d W 1 u M T A 4 N C w x M D g z f S Z x d W 9 0 O y w m c X V v d D t T Z W N 0 a W 9 u M S 9 G Y X J h Z G F 5 I D I r M 1 9 F I D E 2 I D E w L 0 F 1 d G 9 S Z W 1 v d m V k Q 2 9 s d W 1 u c z E u e 0 N v b H V t b j E w O D U s M T A 4 N H 0 m c X V v d D s s J n F 1 b 3 Q 7 U 2 V j d G l v b j E v R m F y Y W R h e S A y K z N f R S A x N i A x M C 9 B d X R v U m V t b 3 Z l Z E N v b H V t b n M x L n t D b 2 x 1 b W 4 x M D g 2 L D E w O D V 9 J n F 1 b 3 Q 7 L C Z x d W 9 0 O 1 N l Y 3 R p b 2 4 x L 0 Z h c m F k Y X k g M i s z X 0 U g M T Y g M T A v Q X V 0 b 1 J l b W 9 2 Z W R D b 2 x 1 b W 5 z M S 5 7 Q 2 9 s d W 1 u M T A 4 N y w x M D g 2 f S Z x d W 9 0 O y w m c X V v d D t T Z W N 0 a W 9 u M S 9 G Y X J h Z G F 5 I D I r M 1 9 F I D E 2 I D E w L 0 F 1 d G 9 S Z W 1 v d m V k Q 2 9 s d W 1 u c z E u e 0 N v b H V t b j E w O D g s M T A 4 N 3 0 m c X V v d D s s J n F 1 b 3 Q 7 U 2 V j d G l v b j E v R m F y Y W R h e S A y K z N f R S A x N i A x M C 9 B d X R v U m V t b 3 Z l Z E N v b H V t b n M x L n t D b 2 x 1 b W 4 x M D g 5 L D E w O D h 9 J n F 1 b 3 Q 7 L C Z x d W 9 0 O 1 N l Y 3 R p b 2 4 x L 0 Z h c m F k Y X k g M i s z X 0 U g M T Y g M T A v Q X V 0 b 1 J l b W 9 2 Z W R D b 2 x 1 b W 5 z M S 5 7 Q 2 9 s d W 1 u M T A 5 M C w x M D g 5 f S Z x d W 9 0 O y w m c X V v d D t T Z W N 0 a W 9 u M S 9 G Y X J h Z G F 5 I D I r M 1 9 F I D E 2 I D E w L 0 F 1 d G 9 S Z W 1 v d m V k Q 2 9 s d W 1 u c z E u e 0 N v b H V t b j E w O T E s M T A 5 M H 0 m c X V v d D s s J n F 1 b 3 Q 7 U 2 V j d G l v b j E v R m F y Y W R h e S A y K z N f R S A x N i A x M C 9 B d X R v U m V t b 3 Z l Z E N v b H V t b n M x L n t D b 2 x 1 b W 4 x M D k y L D E w O T F 9 J n F 1 b 3 Q 7 L C Z x d W 9 0 O 1 N l Y 3 R p b 2 4 x L 0 Z h c m F k Y X k g M i s z X 0 U g M T Y g M T A v Q X V 0 b 1 J l b W 9 2 Z W R D b 2 x 1 b W 5 z M S 5 7 Q 2 9 s d W 1 u M T A 5 M y w x M D k y f S Z x d W 9 0 O y w m c X V v d D t T Z W N 0 a W 9 u M S 9 G Y X J h Z G F 5 I D I r M 1 9 F I D E 2 I D E w L 0 F 1 d G 9 S Z W 1 v d m V k Q 2 9 s d W 1 u c z E u e 0 N v b H V t b j E w O T Q s M T A 5 M 3 0 m c X V v d D s s J n F 1 b 3 Q 7 U 2 V j d G l v b j E v R m F y Y W R h e S A y K z N f R S A x N i A x M C 9 B d X R v U m V t b 3 Z l Z E N v b H V t b n M x L n t D b 2 x 1 b W 4 x M D k 1 L D E w O T R 9 J n F 1 b 3 Q 7 L C Z x d W 9 0 O 1 N l Y 3 R p b 2 4 x L 0 Z h c m F k Y X k g M i s z X 0 U g M T Y g M T A v Q X V 0 b 1 J l b W 9 2 Z W R D b 2 x 1 b W 5 z M S 5 7 Q 2 9 s d W 1 u M T A 5 N i w x M D k 1 f S Z x d W 9 0 O y w m c X V v d D t T Z W N 0 a W 9 u M S 9 G Y X J h Z G F 5 I D I r M 1 9 F I D E 2 I D E w L 0 F 1 d G 9 S Z W 1 v d m V k Q 2 9 s d W 1 u c z E u e 0 N v b H V t b j E w O T c s M T A 5 N n 0 m c X V v d D s s J n F 1 b 3 Q 7 U 2 V j d G l v b j E v R m F y Y W R h e S A y K z N f R S A x N i A x M C 9 B d X R v U m V t b 3 Z l Z E N v b H V t b n M x L n t D b 2 x 1 b W 4 x M D k 4 L D E w O T d 9 J n F 1 b 3 Q 7 L C Z x d W 9 0 O 1 N l Y 3 R p b 2 4 x L 0 Z h c m F k Y X k g M i s z X 0 U g M T Y g M T A v Q X V 0 b 1 J l b W 9 2 Z W R D b 2 x 1 b W 5 z M S 5 7 Q 2 9 s d W 1 u M T A 5 O S w x M D k 4 f S Z x d W 9 0 O y w m c X V v d D t T Z W N 0 a W 9 u M S 9 G Y X J h Z G F 5 I D I r M 1 9 F I D E 2 I D E w L 0 F 1 d G 9 S Z W 1 v d m V k Q 2 9 s d W 1 u c z E u e 0 N v b H V t b j E x M D A s M T A 5 O X 0 m c X V v d D s s J n F 1 b 3 Q 7 U 2 V j d G l v b j E v R m F y Y W R h e S A y K z N f R S A x N i A x M C 9 B d X R v U m V t b 3 Z l Z E N v b H V t b n M x L n t D b 2 x 1 b W 4 x M T A x L D E x M D B 9 J n F 1 b 3 Q 7 L C Z x d W 9 0 O 1 N l Y 3 R p b 2 4 x L 0 Z h c m F k Y X k g M i s z X 0 U g M T Y g M T A v Q X V 0 b 1 J l b W 9 2 Z W R D b 2 x 1 b W 5 z M S 5 7 Q 2 9 s d W 1 u M T E w M i w x M T A x f S Z x d W 9 0 O y w m c X V v d D t T Z W N 0 a W 9 u M S 9 G Y X J h Z G F 5 I D I r M 1 9 F I D E 2 I D E w L 0 F 1 d G 9 S Z W 1 v d m V k Q 2 9 s d W 1 u c z E u e 0 N v b H V t b j E x M D M s M T E w M n 0 m c X V v d D s s J n F 1 b 3 Q 7 U 2 V j d G l v b j E v R m F y Y W R h e S A y K z N f R S A x N i A x M C 9 B d X R v U m V t b 3 Z l Z E N v b H V t b n M x L n t D b 2 x 1 b W 4 x M T A 0 L D E x M D N 9 J n F 1 b 3 Q 7 L C Z x d W 9 0 O 1 N l Y 3 R p b 2 4 x L 0 Z h c m F k Y X k g M i s z X 0 U g M T Y g M T A v Q X V 0 b 1 J l b W 9 2 Z W R D b 2 x 1 b W 5 z M S 5 7 Q 2 9 s d W 1 u M T E w N S w x M T A 0 f S Z x d W 9 0 O y w m c X V v d D t T Z W N 0 a W 9 u M S 9 G Y X J h Z G F 5 I D I r M 1 9 F I D E 2 I D E w L 0 F 1 d G 9 S Z W 1 v d m V k Q 2 9 s d W 1 u c z E u e 0 N v b H V t b j E x M D Y s M T E w N X 0 m c X V v d D s s J n F 1 b 3 Q 7 U 2 V j d G l v b j E v R m F y Y W R h e S A y K z N f R S A x N i A x M C 9 B d X R v U m V t b 3 Z l Z E N v b H V t b n M x L n t D b 2 x 1 b W 4 x M T A 3 L D E x M D Z 9 J n F 1 b 3 Q 7 L C Z x d W 9 0 O 1 N l Y 3 R p b 2 4 x L 0 Z h c m F k Y X k g M i s z X 0 U g M T Y g M T A v Q X V 0 b 1 J l b W 9 2 Z W R D b 2 x 1 b W 5 z M S 5 7 Q 2 9 s d W 1 u M T E w O C w x M T A 3 f S Z x d W 9 0 O y w m c X V v d D t T Z W N 0 a W 9 u M S 9 G Y X J h Z G F 5 I D I r M 1 9 F I D E 2 I D E w L 0 F 1 d G 9 S Z W 1 v d m V k Q 2 9 s d W 1 u c z E u e 0 N v b H V t b j E x M D k s M T E w O H 0 m c X V v d D s s J n F 1 b 3 Q 7 U 2 V j d G l v b j E v R m F y Y W R h e S A y K z N f R S A x N i A x M C 9 B d X R v U m V t b 3 Z l Z E N v b H V t b n M x L n t D b 2 x 1 b W 4 x M T E w L D E x M D l 9 J n F 1 b 3 Q 7 L C Z x d W 9 0 O 1 N l Y 3 R p b 2 4 x L 0 Z h c m F k Y X k g M i s z X 0 U g M T Y g M T A v Q X V 0 b 1 J l b W 9 2 Z W R D b 2 x 1 b W 5 z M S 5 7 Q 2 9 s d W 1 u M T E x M S w x M T E w f S Z x d W 9 0 O y w m c X V v d D t T Z W N 0 a W 9 u M S 9 G Y X J h Z G F 5 I D I r M 1 9 F I D E 2 I D E w L 0 F 1 d G 9 S Z W 1 v d m V k Q 2 9 s d W 1 u c z E u e 0 N v b H V t b j E x M T I s M T E x M X 0 m c X V v d D s s J n F 1 b 3 Q 7 U 2 V j d G l v b j E v R m F y Y W R h e S A y K z N f R S A x N i A x M C 9 B d X R v U m V t b 3 Z l Z E N v b H V t b n M x L n t D b 2 x 1 b W 4 x M T E z L D E x M T J 9 J n F 1 b 3 Q 7 L C Z x d W 9 0 O 1 N l Y 3 R p b 2 4 x L 0 Z h c m F k Y X k g M i s z X 0 U g M T Y g M T A v Q X V 0 b 1 J l b W 9 2 Z W R D b 2 x 1 b W 5 z M S 5 7 Q 2 9 s d W 1 u M T E x N C w x M T E z f S Z x d W 9 0 O y w m c X V v d D t T Z W N 0 a W 9 u M S 9 G Y X J h Z G F 5 I D I r M 1 9 F I D E 2 I D E w L 0 F 1 d G 9 S Z W 1 v d m V k Q 2 9 s d W 1 u c z E u e 0 N v b H V t b j E x M T U s M T E x N H 0 m c X V v d D s s J n F 1 b 3 Q 7 U 2 V j d G l v b j E v R m F y Y W R h e S A y K z N f R S A x N i A x M C 9 B d X R v U m V t b 3 Z l Z E N v b H V t b n M x L n t D b 2 x 1 b W 4 x M T E 2 L D E x M T V 9 J n F 1 b 3 Q 7 L C Z x d W 9 0 O 1 N l Y 3 R p b 2 4 x L 0 Z h c m F k Y X k g M i s z X 0 U g M T Y g M T A v Q X V 0 b 1 J l b W 9 2 Z W R D b 2 x 1 b W 5 z M S 5 7 Q 2 9 s d W 1 u M T E x N y w x M T E 2 f S Z x d W 9 0 O y w m c X V v d D t T Z W N 0 a W 9 u M S 9 G Y X J h Z G F 5 I D I r M 1 9 F I D E 2 I D E w L 0 F 1 d G 9 S Z W 1 v d m V k Q 2 9 s d W 1 u c z E u e 0 N v b H V t b j E x M T g s M T E x N 3 0 m c X V v d D s s J n F 1 b 3 Q 7 U 2 V j d G l v b j E v R m F y Y W R h e S A y K z N f R S A x N i A x M C 9 B d X R v U m V t b 3 Z l Z E N v b H V t b n M x L n t D b 2 x 1 b W 4 x M T E 5 L D E x M T h 9 J n F 1 b 3 Q 7 L C Z x d W 9 0 O 1 N l Y 3 R p b 2 4 x L 0 Z h c m F k Y X k g M i s z X 0 U g M T Y g M T A v Q X V 0 b 1 J l b W 9 2 Z W R D b 2 x 1 b W 5 z M S 5 7 Q 2 9 s d W 1 u M T E y M C w x M T E 5 f S Z x d W 9 0 O y w m c X V v d D t T Z W N 0 a W 9 u M S 9 G Y X J h Z G F 5 I D I r M 1 9 F I D E 2 I D E w L 0 F 1 d G 9 S Z W 1 v d m V k Q 2 9 s d W 1 u c z E u e 0 N v b H V t b j E x M j E s M T E y M H 0 m c X V v d D s s J n F 1 b 3 Q 7 U 2 V j d G l v b j E v R m F y Y W R h e S A y K z N f R S A x N i A x M C 9 B d X R v U m V t b 3 Z l Z E N v b H V t b n M x L n t D b 2 x 1 b W 4 x M T I y L D E x M j F 9 J n F 1 b 3 Q 7 L C Z x d W 9 0 O 1 N l Y 3 R p b 2 4 x L 0 Z h c m F k Y X k g M i s z X 0 U g M T Y g M T A v Q X V 0 b 1 J l b W 9 2 Z W R D b 2 x 1 b W 5 z M S 5 7 Q 2 9 s d W 1 u M T E y M y w x M T I y f S Z x d W 9 0 O y w m c X V v d D t T Z W N 0 a W 9 u M S 9 G Y X J h Z G F 5 I D I r M 1 9 F I D E 2 I D E w L 0 F 1 d G 9 S Z W 1 v d m V k Q 2 9 s d W 1 u c z E u e 0 N v b H V t b j E x M j Q s M T E y M 3 0 m c X V v d D s s J n F 1 b 3 Q 7 U 2 V j d G l v b j E v R m F y Y W R h e S A y K z N f R S A x N i A x M C 9 B d X R v U m V t b 3 Z l Z E N v b H V t b n M x L n t D b 2 x 1 b W 4 x M T I 1 L D E x M j R 9 J n F 1 b 3 Q 7 L C Z x d W 9 0 O 1 N l Y 3 R p b 2 4 x L 0 Z h c m F k Y X k g M i s z X 0 U g M T Y g M T A v Q X V 0 b 1 J l b W 9 2 Z W R D b 2 x 1 b W 5 z M S 5 7 Q 2 9 s d W 1 u M T E y N i w x M T I 1 f S Z x d W 9 0 O y w m c X V v d D t T Z W N 0 a W 9 u M S 9 G Y X J h Z G F 5 I D I r M 1 9 F I D E 2 I D E w L 0 F 1 d G 9 S Z W 1 v d m V k Q 2 9 s d W 1 u c z E u e 0 N v b H V t b j E x M j c s M T E y N n 0 m c X V v d D s s J n F 1 b 3 Q 7 U 2 V j d G l v b j E v R m F y Y W R h e S A y K z N f R S A x N i A x M C 9 B d X R v U m V t b 3 Z l Z E N v b H V t b n M x L n t D b 2 x 1 b W 4 x M T I 4 L D E x M j d 9 J n F 1 b 3 Q 7 L C Z x d W 9 0 O 1 N l Y 3 R p b 2 4 x L 0 Z h c m F k Y X k g M i s z X 0 U g M T Y g M T A v Q X V 0 b 1 J l b W 9 2 Z W R D b 2 x 1 b W 5 z M S 5 7 Q 2 9 s d W 1 u M T E y O S w x M T I 4 f S Z x d W 9 0 O y w m c X V v d D t T Z W N 0 a W 9 u M S 9 G Y X J h Z G F 5 I D I r M 1 9 F I D E 2 I D E w L 0 F 1 d G 9 S Z W 1 v d m V k Q 2 9 s d W 1 u c z E u e 0 N v b H V t b j E x M z A s M T E y O X 0 m c X V v d D s s J n F 1 b 3 Q 7 U 2 V j d G l v b j E v R m F y Y W R h e S A y K z N f R S A x N i A x M C 9 B d X R v U m V t b 3 Z l Z E N v b H V t b n M x L n t D b 2 x 1 b W 4 x M T M x L D E x M z B 9 J n F 1 b 3 Q 7 L C Z x d W 9 0 O 1 N l Y 3 R p b 2 4 x L 0 Z h c m F k Y X k g M i s z X 0 U g M T Y g M T A v Q X V 0 b 1 J l b W 9 2 Z W R D b 2 x 1 b W 5 z M S 5 7 Q 2 9 s d W 1 u M T E z M i w x M T M x f S Z x d W 9 0 O y w m c X V v d D t T Z W N 0 a W 9 u M S 9 G Y X J h Z G F 5 I D I r M 1 9 F I D E 2 I D E w L 0 F 1 d G 9 S Z W 1 v d m V k Q 2 9 s d W 1 u c z E u e 0 N v b H V t b j E x M z M s M T E z M n 0 m c X V v d D s s J n F 1 b 3 Q 7 U 2 V j d G l v b j E v R m F y Y W R h e S A y K z N f R S A x N i A x M C 9 B d X R v U m V t b 3 Z l Z E N v b H V t b n M x L n t D b 2 x 1 b W 4 x M T M 0 L D E x M z N 9 J n F 1 b 3 Q 7 L C Z x d W 9 0 O 1 N l Y 3 R p b 2 4 x L 0 Z h c m F k Y X k g M i s z X 0 U g M T Y g M T A v Q X V 0 b 1 J l b W 9 2 Z W R D b 2 x 1 b W 5 z M S 5 7 Q 2 9 s d W 1 u M T E z N S w x M T M 0 f S Z x d W 9 0 O y w m c X V v d D t T Z W N 0 a W 9 u M S 9 G Y X J h Z G F 5 I D I r M 1 9 F I D E 2 I D E w L 0 F 1 d G 9 S Z W 1 v d m V k Q 2 9 s d W 1 u c z E u e 0 N v b H V t b j E x M z Y s M T E z N X 0 m c X V v d D s s J n F 1 b 3 Q 7 U 2 V j d G l v b j E v R m F y Y W R h e S A y K z N f R S A x N i A x M C 9 B d X R v U m V t b 3 Z l Z E N v b H V t b n M x L n t D b 2 x 1 b W 4 x M T M 3 L D E x M z Z 9 J n F 1 b 3 Q 7 L C Z x d W 9 0 O 1 N l Y 3 R p b 2 4 x L 0 Z h c m F k Y X k g M i s z X 0 U g M T Y g M T A v Q X V 0 b 1 J l b W 9 2 Z W R D b 2 x 1 b W 5 z M S 5 7 Q 2 9 s d W 1 u M T E z O C w x M T M 3 f S Z x d W 9 0 O y w m c X V v d D t T Z W N 0 a W 9 u M S 9 G Y X J h Z G F 5 I D I r M 1 9 F I D E 2 I D E w L 0 F 1 d G 9 S Z W 1 v d m V k Q 2 9 s d W 1 u c z E u e 0 N v b H V t b j E x M z k s M T E z O H 0 m c X V v d D s s J n F 1 b 3 Q 7 U 2 V j d G l v b j E v R m F y Y W R h e S A y K z N f R S A x N i A x M C 9 B d X R v U m V t b 3 Z l Z E N v b H V t b n M x L n t D b 2 x 1 b W 4 x M T Q w L D E x M z l 9 J n F 1 b 3 Q 7 L C Z x d W 9 0 O 1 N l Y 3 R p b 2 4 x L 0 Z h c m F k Y X k g M i s z X 0 U g M T Y g M T A v Q X V 0 b 1 J l b W 9 2 Z W R D b 2 x 1 b W 5 z M S 5 7 Q 2 9 s d W 1 u M T E 0 M S w x M T Q w f S Z x d W 9 0 O y w m c X V v d D t T Z W N 0 a W 9 u M S 9 G Y X J h Z G F 5 I D I r M 1 9 F I D E 2 I D E w L 0 F 1 d G 9 S Z W 1 v d m V k Q 2 9 s d W 1 u c z E u e 0 N v b H V t b j E x N D I s M T E 0 M X 0 m c X V v d D s s J n F 1 b 3 Q 7 U 2 V j d G l v b j E v R m F y Y W R h e S A y K z N f R S A x N i A x M C 9 B d X R v U m V t b 3 Z l Z E N v b H V t b n M x L n t D b 2 x 1 b W 4 x M T Q z L D E x N D J 9 J n F 1 b 3 Q 7 L C Z x d W 9 0 O 1 N l Y 3 R p b 2 4 x L 0 Z h c m F k Y X k g M i s z X 0 U g M T Y g M T A v Q X V 0 b 1 J l b W 9 2 Z W R D b 2 x 1 b W 5 z M S 5 7 Q 2 9 s d W 1 u M T E 0 N C w x M T Q z f S Z x d W 9 0 O y w m c X V v d D t T Z W N 0 a W 9 u M S 9 G Y X J h Z G F 5 I D I r M 1 9 F I D E 2 I D E w L 0 F 1 d G 9 S Z W 1 v d m V k Q 2 9 s d W 1 u c z E u e 0 N v b H V t b j E x N D U s M T E 0 N H 0 m c X V v d D s s J n F 1 b 3 Q 7 U 2 V j d G l v b j E v R m F y Y W R h e S A y K z N f R S A x N i A x M C 9 B d X R v U m V t b 3 Z l Z E N v b H V t b n M x L n t D b 2 x 1 b W 4 x M T Q 2 L D E x N D V 9 J n F 1 b 3 Q 7 L C Z x d W 9 0 O 1 N l Y 3 R p b 2 4 x L 0 Z h c m F k Y X k g M i s z X 0 U g M T Y g M T A v Q X V 0 b 1 J l b W 9 2 Z W R D b 2 x 1 b W 5 z M S 5 7 Q 2 9 s d W 1 u M T E 0 N y w x M T Q 2 f S Z x d W 9 0 O y w m c X V v d D t T Z W N 0 a W 9 u M S 9 G Y X J h Z G F 5 I D I r M 1 9 F I D E 2 I D E w L 0 F 1 d G 9 S Z W 1 v d m V k Q 2 9 s d W 1 u c z E u e 0 N v b H V t b j E x N D g s M T E 0 N 3 0 m c X V v d D s s J n F 1 b 3 Q 7 U 2 V j d G l v b j E v R m F y Y W R h e S A y K z N f R S A x N i A x M C 9 B d X R v U m V t b 3 Z l Z E N v b H V t b n M x L n t D b 2 x 1 b W 4 x M T Q 5 L D E x N D h 9 J n F 1 b 3 Q 7 L C Z x d W 9 0 O 1 N l Y 3 R p b 2 4 x L 0 Z h c m F k Y X k g M i s z X 0 U g M T Y g M T A v Q X V 0 b 1 J l b W 9 2 Z W R D b 2 x 1 b W 5 z M S 5 7 Q 2 9 s d W 1 u M T E 1 M C w x M T Q 5 f S Z x d W 9 0 O y w m c X V v d D t T Z W N 0 a W 9 u M S 9 G Y X J h Z G F 5 I D I r M 1 9 F I D E 2 I D E w L 0 F 1 d G 9 S Z W 1 v d m V k Q 2 9 s d W 1 u c z E u e 0 N v b H V t b j E x N T E s M T E 1 M H 0 m c X V v d D s s J n F 1 b 3 Q 7 U 2 V j d G l v b j E v R m F y Y W R h e S A y K z N f R S A x N i A x M C 9 B d X R v U m V t b 3 Z l Z E N v b H V t b n M x L n t D b 2 x 1 b W 4 x M T U y L D E x N T F 9 J n F 1 b 3 Q 7 L C Z x d W 9 0 O 1 N l Y 3 R p b 2 4 x L 0 Z h c m F k Y X k g M i s z X 0 U g M T Y g M T A v Q X V 0 b 1 J l b W 9 2 Z W R D b 2 x 1 b W 5 z M S 5 7 Q 2 9 s d W 1 u M T E 1 M y w x M T U y f S Z x d W 9 0 O y w m c X V v d D t T Z W N 0 a W 9 u M S 9 G Y X J h Z G F 5 I D I r M 1 9 F I D E 2 I D E w L 0 F 1 d G 9 S Z W 1 v d m V k Q 2 9 s d W 1 u c z E u e 0 N v b H V t b j E x N T Q s M T E 1 M 3 0 m c X V v d D s s J n F 1 b 3 Q 7 U 2 V j d G l v b j E v R m F y Y W R h e S A y K z N f R S A x N i A x M C 9 B d X R v U m V t b 3 Z l Z E N v b H V t b n M x L n t D b 2 x 1 b W 4 x M T U 1 L D E x N T R 9 J n F 1 b 3 Q 7 L C Z x d W 9 0 O 1 N l Y 3 R p b 2 4 x L 0 Z h c m F k Y X k g M i s z X 0 U g M T Y g M T A v Q X V 0 b 1 J l b W 9 2 Z W R D b 2 x 1 b W 5 z M S 5 7 Q 2 9 s d W 1 u M T E 1 N i w x M T U 1 f S Z x d W 9 0 O y w m c X V v d D t T Z W N 0 a W 9 u M S 9 G Y X J h Z G F 5 I D I r M 1 9 F I D E 2 I D E w L 0 F 1 d G 9 S Z W 1 v d m V k Q 2 9 s d W 1 u c z E u e 0 N v b H V t b j E x N T c s M T E 1 N n 0 m c X V v d D s s J n F 1 b 3 Q 7 U 2 V j d G l v b j E v R m F y Y W R h e S A y K z N f R S A x N i A x M C 9 B d X R v U m V t b 3 Z l Z E N v b H V t b n M x L n t D b 2 x 1 b W 4 x M T U 4 L D E x N T d 9 J n F 1 b 3 Q 7 L C Z x d W 9 0 O 1 N l Y 3 R p b 2 4 x L 0 Z h c m F k Y X k g M i s z X 0 U g M T Y g M T A v Q X V 0 b 1 J l b W 9 2 Z W R D b 2 x 1 b W 5 z M S 5 7 Q 2 9 s d W 1 u M T E 1 O S w x M T U 4 f S Z x d W 9 0 O y w m c X V v d D t T Z W N 0 a W 9 u M S 9 G Y X J h Z G F 5 I D I r M 1 9 F I D E 2 I D E w L 0 F 1 d G 9 S Z W 1 v d m V k Q 2 9 s d W 1 u c z E u e 0 N v b H V t b j E x N j A s M T E 1 O X 0 m c X V v d D s s J n F 1 b 3 Q 7 U 2 V j d G l v b j E v R m F y Y W R h e S A y K z N f R S A x N i A x M C 9 B d X R v U m V t b 3 Z l Z E N v b H V t b n M x L n t D b 2 x 1 b W 4 x M T Y x L D E x N j B 9 J n F 1 b 3 Q 7 L C Z x d W 9 0 O 1 N l Y 3 R p b 2 4 x L 0 Z h c m F k Y X k g M i s z X 0 U g M T Y g M T A v Q X V 0 b 1 J l b W 9 2 Z W R D b 2 x 1 b W 5 z M S 5 7 Q 2 9 s d W 1 u M T E 2 M i w x M T Y x f S Z x d W 9 0 O y w m c X V v d D t T Z W N 0 a W 9 u M S 9 G Y X J h Z G F 5 I D I r M 1 9 F I D E 2 I D E w L 0 F 1 d G 9 S Z W 1 v d m V k Q 2 9 s d W 1 u c z E u e 0 N v b H V t b j E x N j M s M T E 2 M n 0 m c X V v d D s s J n F 1 b 3 Q 7 U 2 V j d G l v b j E v R m F y Y W R h e S A y K z N f R S A x N i A x M C 9 B d X R v U m V t b 3 Z l Z E N v b H V t b n M x L n t D b 2 x 1 b W 4 x M T Y 0 L D E x N j N 9 J n F 1 b 3 Q 7 L C Z x d W 9 0 O 1 N l Y 3 R p b 2 4 x L 0 Z h c m F k Y X k g M i s z X 0 U g M T Y g M T A v Q X V 0 b 1 J l b W 9 2 Z W R D b 2 x 1 b W 5 z M S 5 7 Q 2 9 s d W 1 u M T E 2 N S w x M T Y 0 f S Z x d W 9 0 O y w m c X V v d D t T Z W N 0 a W 9 u M S 9 G Y X J h Z G F 5 I D I r M 1 9 F I D E 2 I D E w L 0 F 1 d G 9 S Z W 1 v d m V k Q 2 9 s d W 1 u c z E u e 0 N v b H V t b j E x N j Y s M T E 2 N X 0 m c X V v d D s s J n F 1 b 3 Q 7 U 2 V j d G l v b j E v R m F y Y W R h e S A y K z N f R S A x N i A x M C 9 B d X R v U m V t b 3 Z l Z E N v b H V t b n M x L n t D b 2 x 1 b W 4 x M T Y 3 L D E x N j Z 9 J n F 1 b 3 Q 7 L C Z x d W 9 0 O 1 N l Y 3 R p b 2 4 x L 0 Z h c m F k Y X k g M i s z X 0 U g M T Y g M T A v Q X V 0 b 1 J l b W 9 2 Z W R D b 2 x 1 b W 5 z M S 5 7 Q 2 9 s d W 1 u M T E 2 O C w x M T Y 3 f S Z x d W 9 0 O y w m c X V v d D t T Z W N 0 a W 9 u M S 9 G Y X J h Z G F 5 I D I r M 1 9 F I D E 2 I D E w L 0 F 1 d G 9 S Z W 1 v d m V k Q 2 9 s d W 1 u c z E u e 0 N v b H V t b j E x N j k s M T E 2 O H 0 m c X V v d D s s J n F 1 b 3 Q 7 U 2 V j d G l v b j E v R m F y Y W R h e S A y K z N f R S A x N i A x M C 9 B d X R v U m V t b 3 Z l Z E N v b H V t b n M x L n t D b 2 x 1 b W 4 x M T c w L D E x N j l 9 J n F 1 b 3 Q 7 L C Z x d W 9 0 O 1 N l Y 3 R p b 2 4 x L 0 Z h c m F k Y X k g M i s z X 0 U g M T Y g M T A v Q X V 0 b 1 J l b W 9 2 Z W R D b 2 x 1 b W 5 z M S 5 7 Q 2 9 s d W 1 u M T E 3 M S w x M T c w f S Z x d W 9 0 O y w m c X V v d D t T Z W N 0 a W 9 u M S 9 G Y X J h Z G F 5 I D I r M 1 9 F I D E 2 I D E w L 0 F 1 d G 9 S Z W 1 v d m V k Q 2 9 s d W 1 u c z E u e 0 N v b H V t b j E x N z I s M T E 3 M X 0 m c X V v d D s s J n F 1 b 3 Q 7 U 2 V j d G l v b j E v R m F y Y W R h e S A y K z N f R S A x N i A x M C 9 B d X R v U m V t b 3 Z l Z E N v b H V t b n M x L n t D b 2 x 1 b W 4 x M T c z L D E x N z J 9 J n F 1 b 3 Q 7 L C Z x d W 9 0 O 1 N l Y 3 R p b 2 4 x L 0 Z h c m F k Y X k g M i s z X 0 U g M T Y g M T A v Q X V 0 b 1 J l b W 9 2 Z W R D b 2 x 1 b W 5 z M S 5 7 Q 2 9 s d W 1 u M T E 3 N C w x M T c z f S Z x d W 9 0 O y w m c X V v d D t T Z W N 0 a W 9 u M S 9 G Y X J h Z G F 5 I D I r M 1 9 F I D E 2 I D E w L 0 F 1 d G 9 S Z W 1 v d m V k Q 2 9 s d W 1 u c z E u e 0 N v b H V t b j E x N z U s M T E 3 N H 0 m c X V v d D s s J n F 1 b 3 Q 7 U 2 V j d G l v b j E v R m F y Y W R h e S A y K z N f R S A x N i A x M C 9 B d X R v U m V t b 3 Z l Z E N v b H V t b n M x L n t D b 2 x 1 b W 4 x M T c 2 L D E x N z V 9 J n F 1 b 3 Q 7 L C Z x d W 9 0 O 1 N l Y 3 R p b 2 4 x L 0 Z h c m F k Y X k g M i s z X 0 U g M T Y g M T A v Q X V 0 b 1 J l b W 9 2 Z W R D b 2 x 1 b W 5 z M S 5 7 Q 2 9 s d W 1 u M T E 3 N y w x M T c 2 f S Z x d W 9 0 O y w m c X V v d D t T Z W N 0 a W 9 u M S 9 G Y X J h Z G F 5 I D I r M 1 9 F I D E 2 I D E w L 0 F 1 d G 9 S Z W 1 v d m V k Q 2 9 s d W 1 u c z E u e 0 N v b H V t b j E x N z g s M T E 3 N 3 0 m c X V v d D s s J n F 1 b 3 Q 7 U 2 V j d G l v b j E v R m F y Y W R h e S A y K z N f R S A x N i A x M C 9 B d X R v U m V t b 3 Z l Z E N v b H V t b n M x L n t D b 2 x 1 b W 4 x M T c 5 L D E x N z h 9 J n F 1 b 3 Q 7 L C Z x d W 9 0 O 1 N l Y 3 R p b 2 4 x L 0 Z h c m F k Y X k g M i s z X 0 U g M T Y g M T A v Q X V 0 b 1 J l b W 9 2 Z W R D b 2 x 1 b W 5 z M S 5 7 Q 2 9 s d W 1 u M T E 4 M C w x M T c 5 f S Z x d W 9 0 O y w m c X V v d D t T Z W N 0 a W 9 u M S 9 G Y X J h Z G F 5 I D I r M 1 9 F I D E 2 I D E w L 0 F 1 d G 9 S Z W 1 v d m V k Q 2 9 s d W 1 u c z E u e 0 N v b H V t b j E x O D E s M T E 4 M H 0 m c X V v d D s s J n F 1 b 3 Q 7 U 2 V j d G l v b j E v R m F y Y W R h e S A y K z N f R S A x N i A x M C 9 B d X R v U m V t b 3 Z l Z E N v b H V t b n M x L n t D b 2 x 1 b W 4 x M T g y L D E x O D F 9 J n F 1 b 3 Q 7 L C Z x d W 9 0 O 1 N l Y 3 R p b 2 4 x L 0 Z h c m F k Y X k g M i s z X 0 U g M T Y g M T A v Q X V 0 b 1 J l b W 9 2 Z W R D b 2 x 1 b W 5 z M S 5 7 Q 2 9 s d W 1 u M T E 4 M y w x M T g y f S Z x d W 9 0 O y w m c X V v d D t T Z W N 0 a W 9 u M S 9 G Y X J h Z G F 5 I D I r M 1 9 F I D E 2 I D E w L 0 F 1 d G 9 S Z W 1 v d m V k Q 2 9 s d W 1 u c z E u e 0 N v b H V t b j E x O D Q s M T E 4 M 3 0 m c X V v d D s s J n F 1 b 3 Q 7 U 2 V j d G l v b j E v R m F y Y W R h e S A y K z N f R S A x N i A x M C 9 B d X R v U m V t b 3 Z l Z E N v b H V t b n M x L n t D b 2 x 1 b W 4 x M T g 1 L D E x O D R 9 J n F 1 b 3 Q 7 L C Z x d W 9 0 O 1 N l Y 3 R p b 2 4 x L 0 Z h c m F k Y X k g M i s z X 0 U g M T Y g M T A v Q X V 0 b 1 J l b W 9 2 Z W R D b 2 x 1 b W 5 z M S 5 7 Q 2 9 s d W 1 u M T E 4 N i w x M T g 1 f S Z x d W 9 0 O y w m c X V v d D t T Z W N 0 a W 9 u M S 9 G Y X J h Z G F 5 I D I r M 1 9 F I D E 2 I D E w L 0 F 1 d G 9 S Z W 1 v d m V k Q 2 9 s d W 1 u c z E u e 0 N v b H V t b j E x O D c s M T E 4 N n 0 m c X V v d D s s J n F 1 b 3 Q 7 U 2 V j d G l v b j E v R m F y Y W R h e S A y K z N f R S A x N i A x M C 9 B d X R v U m V t b 3 Z l Z E N v b H V t b n M x L n t D b 2 x 1 b W 4 x M T g 4 L D E x O D d 9 J n F 1 b 3 Q 7 L C Z x d W 9 0 O 1 N l Y 3 R p b 2 4 x L 0 Z h c m F k Y X k g M i s z X 0 U g M T Y g M T A v Q X V 0 b 1 J l b W 9 2 Z W R D b 2 x 1 b W 5 z M S 5 7 Q 2 9 s d W 1 u M T E 4 O S w x M T g 4 f S Z x d W 9 0 O y w m c X V v d D t T Z W N 0 a W 9 u M S 9 G Y X J h Z G F 5 I D I r M 1 9 F I D E 2 I D E w L 0 F 1 d G 9 S Z W 1 v d m V k Q 2 9 s d W 1 u c z E u e 0 N v b H V t b j E x O T A s M T E 4 O X 0 m c X V v d D s s J n F 1 b 3 Q 7 U 2 V j d G l v b j E v R m F y Y W R h e S A y K z N f R S A x N i A x M C 9 B d X R v U m V t b 3 Z l Z E N v b H V t b n M x L n t D b 2 x 1 b W 4 x M T k x L D E x O T B 9 J n F 1 b 3 Q 7 L C Z x d W 9 0 O 1 N l Y 3 R p b 2 4 x L 0 Z h c m F k Y X k g M i s z X 0 U g M T Y g M T A v Q X V 0 b 1 J l b W 9 2 Z W R D b 2 x 1 b W 5 z M S 5 7 Q 2 9 s d W 1 u M T E 5 M i w x M T k x f S Z x d W 9 0 O y w m c X V v d D t T Z W N 0 a W 9 u M S 9 G Y X J h Z G F 5 I D I r M 1 9 F I D E 2 I D E w L 0 F 1 d G 9 S Z W 1 v d m V k Q 2 9 s d W 1 u c z E u e 0 N v b H V t b j E x O T M s M T E 5 M n 0 m c X V v d D s s J n F 1 b 3 Q 7 U 2 V j d G l v b j E v R m F y Y W R h e S A y K z N f R S A x N i A x M C 9 B d X R v U m V t b 3 Z l Z E N v b H V t b n M x L n t D b 2 x 1 b W 4 x M T k 0 L D E x O T N 9 J n F 1 b 3 Q 7 L C Z x d W 9 0 O 1 N l Y 3 R p b 2 4 x L 0 Z h c m F k Y X k g M i s z X 0 U g M T Y g M T A v Q X V 0 b 1 J l b W 9 2 Z W R D b 2 x 1 b W 5 z M S 5 7 Q 2 9 s d W 1 u M T E 5 N S w x M T k 0 f S Z x d W 9 0 O y w m c X V v d D t T Z W N 0 a W 9 u M S 9 G Y X J h Z G F 5 I D I r M 1 9 F I D E 2 I D E w L 0 F 1 d G 9 S Z W 1 v d m V k Q 2 9 s d W 1 u c z E u e 0 N v b H V t b j E x O T Y s M T E 5 N X 0 m c X V v d D s s J n F 1 b 3 Q 7 U 2 V j d G l v b j E v R m F y Y W R h e S A y K z N f R S A x N i A x M C 9 B d X R v U m V t b 3 Z l Z E N v b H V t b n M x L n t D b 2 x 1 b W 4 x M T k 3 L D E x O T Z 9 J n F 1 b 3 Q 7 L C Z x d W 9 0 O 1 N l Y 3 R p b 2 4 x L 0 Z h c m F k Y X k g M i s z X 0 U g M T Y g M T A v Q X V 0 b 1 J l b W 9 2 Z W R D b 2 x 1 b W 5 z M S 5 7 Q 2 9 s d W 1 u M T E 5 O C w x M T k 3 f S Z x d W 9 0 O y w m c X V v d D t T Z W N 0 a W 9 u M S 9 G Y X J h Z G F 5 I D I r M 1 9 F I D E 2 I D E w L 0 F 1 d G 9 S Z W 1 v d m V k Q 2 9 s d W 1 u c z E u e 0 N v b H V t b j E x O T k s M T E 5 O H 0 m c X V v d D s s J n F 1 b 3 Q 7 U 2 V j d G l v b j E v R m F y Y W R h e S A y K z N f R S A x N i A x M C 9 B d X R v U m V t b 3 Z l Z E N v b H V t b n M x L n t D b 2 x 1 b W 4 x M j A w L D E x O T l 9 J n F 1 b 3 Q 7 L C Z x d W 9 0 O 1 N l Y 3 R p b 2 4 x L 0 Z h c m F k Y X k g M i s z X 0 U g M T Y g M T A v Q X V 0 b 1 J l b W 9 2 Z W R D b 2 x 1 b W 5 z M S 5 7 Q 2 9 s d W 1 u M T I w M S w x M j A w f S Z x d W 9 0 O y w m c X V v d D t T Z W N 0 a W 9 u M S 9 G Y X J h Z G F 5 I D I r M 1 9 F I D E 2 I D E w L 0 F 1 d G 9 S Z W 1 v d m V k Q 2 9 s d W 1 u c z E u e 0 N v b H V t b j E y M D I s M T I w M X 0 m c X V v d D s s J n F 1 b 3 Q 7 U 2 V j d G l v b j E v R m F y Y W R h e S A y K z N f R S A x N i A x M C 9 B d X R v U m V t b 3 Z l Z E N v b H V t b n M x L n t D b 2 x 1 b W 4 x M j A z L D E y M D J 9 J n F 1 b 3 Q 7 L C Z x d W 9 0 O 1 N l Y 3 R p b 2 4 x L 0 Z h c m F k Y X k g M i s z X 0 U g M T Y g M T A v Q X V 0 b 1 J l b W 9 2 Z W R D b 2 x 1 b W 5 z M S 5 7 Q 2 9 s d W 1 u M T I w N C w x M j A z f S Z x d W 9 0 O y w m c X V v d D t T Z W N 0 a W 9 u M S 9 G Y X J h Z G F 5 I D I r M 1 9 F I D E 2 I D E w L 0 F 1 d G 9 S Z W 1 v d m V k Q 2 9 s d W 1 u c z E u e 0 N v b H V t b j E y M D U s M T I w N H 0 m c X V v d D s s J n F 1 b 3 Q 7 U 2 V j d G l v b j E v R m F y Y W R h e S A y K z N f R S A x N i A x M C 9 B d X R v U m V t b 3 Z l Z E N v b H V t b n M x L n t D b 2 x 1 b W 4 x M j A 2 L D E y M D V 9 J n F 1 b 3 Q 7 L C Z x d W 9 0 O 1 N l Y 3 R p b 2 4 x L 0 Z h c m F k Y X k g M i s z X 0 U g M T Y g M T A v Q X V 0 b 1 J l b W 9 2 Z W R D b 2 x 1 b W 5 z M S 5 7 Q 2 9 s d W 1 u M T I w N y w x M j A 2 f S Z x d W 9 0 O y w m c X V v d D t T Z W N 0 a W 9 u M S 9 G Y X J h Z G F 5 I D I r M 1 9 F I D E 2 I D E w L 0 F 1 d G 9 S Z W 1 v d m V k Q 2 9 s d W 1 u c z E u e 0 N v b H V t b j E y M D g s M T I w N 3 0 m c X V v d D s s J n F 1 b 3 Q 7 U 2 V j d G l v b j E v R m F y Y W R h e S A y K z N f R S A x N i A x M C 9 B d X R v U m V t b 3 Z l Z E N v b H V t b n M x L n t D b 2 x 1 b W 4 x M j A 5 L D E y M D h 9 J n F 1 b 3 Q 7 L C Z x d W 9 0 O 1 N l Y 3 R p b 2 4 x L 0 Z h c m F k Y X k g M i s z X 0 U g M T Y g M T A v Q X V 0 b 1 J l b W 9 2 Z W R D b 2 x 1 b W 5 z M S 5 7 Q 2 9 s d W 1 u M T I x M C w x M j A 5 f S Z x d W 9 0 O y w m c X V v d D t T Z W N 0 a W 9 u M S 9 G Y X J h Z G F 5 I D I r M 1 9 F I D E 2 I D E w L 0 F 1 d G 9 S Z W 1 v d m V k Q 2 9 s d W 1 u c z E u e 0 N v b H V t b j E y M T E s M T I x M H 0 m c X V v d D s s J n F 1 b 3 Q 7 U 2 V j d G l v b j E v R m F y Y W R h e S A y K z N f R S A x N i A x M C 9 B d X R v U m V t b 3 Z l Z E N v b H V t b n M x L n t D b 2 x 1 b W 4 x M j E y L D E y M T F 9 J n F 1 b 3 Q 7 L C Z x d W 9 0 O 1 N l Y 3 R p b 2 4 x L 0 Z h c m F k Y X k g M i s z X 0 U g M T Y g M T A v Q X V 0 b 1 J l b W 9 2 Z W R D b 2 x 1 b W 5 z M S 5 7 Q 2 9 s d W 1 u M T I x M y w x M j E y f S Z x d W 9 0 O y w m c X V v d D t T Z W N 0 a W 9 u M S 9 G Y X J h Z G F 5 I D I r M 1 9 F I D E 2 I D E w L 0 F 1 d G 9 S Z W 1 v d m V k Q 2 9 s d W 1 u c z E u e 0 N v b H V t b j E y M T Q s M T I x M 3 0 m c X V v d D s s J n F 1 b 3 Q 7 U 2 V j d G l v b j E v R m F y Y W R h e S A y K z N f R S A x N i A x M C 9 B d X R v U m V t b 3 Z l Z E N v b H V t b n M x L n t D b 2 x 1 b W 4 x M j E 1 L D E y M T R 9 J n F 1 b 3 Q 7 L C Z x d W 9 0 O 1 N l Y 3 R p b 2 4 x L 0 Z h c m F k Y X k g M i s z X 0 U g M T Y g M T A v Q X V 0 b 1 J l b W 9 2 Z W R D b 2 x 1 b W 5 z M S 5 7 Q 2 9 s d W 1 u M T I x N i w x M j E 1 f S Z x d W 9 0 O y w m c X V v d D t T Z W N 0 a W 9 u M S 9 G Y X J h Z G F 5 I D I r M 1 9 F I D E 2 I D E w L 0 F 1 d G 9 S Z W 1 v d m V k Q 2 9 s d W 1 u c z E u e 0 N v b H V t b j E y M T c s M T I x N n 0 m c X V v d D s s J n F 1 b 3 Q 7 U 2 V j d G l v b j E v R m F y Y W R h e S A y K z N f R S A x N i A x M C 9 B d X R v U m V t b 3 Z l Z E N v b H V t b n M x L n t D b 2 x 1 b W 4 x M j E 4 L D E y M T d 9 J n F 1 b 3 Q 7 L C Z x d W 9 0 O 1 N l Y 3 R p b 2 4 x L 0 Z h c m F k Y X k g M i s z X 0 U g M T Y g M T A v Q X V 0 b 1 J l b W 9 2 Z W R D b 2 x 1 b W 5 z M S 5 7 Q 2 9 s d W 1 u M T I x O S w x M j E 4 f S Z x d W 9 0 O y w m c X V v d D t T Z W N 0 a W 9 u M S 9 G Y X J h Z G F 5 I D I r M 1 9 F I D E 2 I D E w L 0 F 1 d G 9 S Z W 1 v d m V k Q 2 9 s d W 1 u c z E u e 0 N v b H V t b j E y M j A s M T I x O X 0 m c X V v d D s s J n F 1 b 3 Q 7 U 2 V j d G l v b j E v R m F y Y W R h e S A y K z N f R S A x N i A x M C 9 B d X R v U m V t b 3 Z l Z E N v b H V t b n M x L n t D b 2 x 1 b W 4 x M j I x L D E y M j B 9 J n F 1 b 3 Q 7 L C Z x d W 9 0 O 1 N l Y 3 R p b 2 4 x L 0 Z h c m F k Y X k g M i s z X 0 U g M T Y g M T A v Q X V 0 b 1 J l b W 9 2 Z W R D b 2 x 1 b W 5 z M S 5 7 Q 2 9 s d W 1 u M T I y M i w x M j I x f S Z x d W 9 0 O y w m c X V v d D t T Z W N 0 a W 9 u M S 9 G Y X J h Z G F 5 I D I r M 1 9 F I D E 2 I D E w L 0 F 1 d G 9 S Z W 1 v d m V k Q 2 9 s d W 1 u c z E u e 0 N v b H V t b j E y M j M s M T I y M n 0 m c X V v d D s s J n F 1 b 3 Q 7 U 2 V j d G l v b j E v R m F y Y W R h e S A y K z N f R S A x N i A x M C 9 B d X R v U m V t b 3 Z l Z E N v b H V t b n M x L n t D b 2 x 1 b W 4 x M j I 0 L D E y M j N 9 J n F 1 b 3 Q 7 L C Z x d W 9 0 O 1 N l Y 3 R p b 2 4 x L 0 Z h c m F k Y X k g M i s z X 0 U g M T Y g M T A v Q X V 0 b 1 J l b W 9 2 Z W R D b 2 x 1 b W 5 z M S 5 7 Q 2 9 s d W 1 u M T I y N S w x M j I 0 f S Z x d W 9 0 O y w m c X V v d D t T Z W N 0 a W 9 u M S 9 G Y X J h Z G F 5 I D I r M 1 9 F I D E 2 I D E w L 0 F 1 d G 9 S Z W 1 v d m V k Q 2 9 s d W 1 u c z E u e 0 N v b H V t b j E y M j Y s M T I y N X 0 m c X V v d D s s J n F 1 b 3 Q 7 U 2 V j d G l v b j E v R m F y Y W R h e S A y K z N f R S A x N i A x M C 9 B d X R v U m V t b 3 Z l Z E N v b H V t b n M x L n t D b 2 x 1 b W 4 x M j I 3 L D E y M j Z 9 J n F 1 b 3 Q 7 L C Z x d W 9 0 O 1 N l Y 3 R p b 2 4 x L 0 Z h c m F k Y X k g M i s z X 0 U g M T Y g M T A v Q X V 0 b 1 J l b W 9 2 Z W R D b 2 x 1 b W 5 z M S 5 7 Q 2 9 s d W 1 u M T I y O C w x M j I 3 f S Z x d W 9 0 O y w m c X V v d D t T Z W N 0 a W 9 u M S 9 G Y X J h Z G F 5 I D I r M 1 9 F I D E 2 I D E w L 0 F 1 d G 9 S Z W 1 v d m V k Q 2 9 s d W 1 u c z E u e 0 N v b H V t b j E y M j k s M T I y O H 0 m c X V v d D s s J n F 1 b 3 Q 7 U 2 V j d G l v b j E v R m F y Y W R h e S A y K z N f R S A x N i A x M C 9 B d X R v U m V t b 3 Z l Z E N v b H V t b n M x L n t D b 2 x 1 b W 4 x M j M w L D E y M j l 9 J n F 1 b 3 Q 7 L C Z x d W 9 0 O 1 N l Y 3 R p b 2 4 x L 0 Z h c m F k Y X k g M i s z X 0 U g M T Y g M T A v Q X V 0 b 1 J l b W 9 2 Z W R D b 2 x 1 b W 5 z M S 5 7 Q 2 9 s d W 1 u M T I z M S w x M j M w f S Z x d W 9 0 O y w m c X V v d D t T Z W N 0 a W 9 u M S 9 G Y X J h Z G F 5 I D I r M 1 9 F I D E 2 I D E w L 0 F 1 d G 9 S Z W 1 v d m V k Q 2 9 s d W 1 u c z E u e 0 N v b H V t b j E y M z I s M T I z M X 0 m c X V v d D s s J n F 1 b 3 Q 7 U 2 V j d G l v b j E v R m F y Y W R h e S A y K z N f R S A x N i A x M C 9 B d X R v U m V t b 3 Z l Z E N v b H V t b n M x L n t D b 2 x 1 b W 4 x M j M z L D E y M z J 9 J n F 1 b 3 Q 7 L C Z x d W 9 0 O 1 N l Y 3 R p b 2 4 x L 0 Z h c m F k Y X k g M i s z X 0 U g M T Y g M T A v Q X V 0 b 1 J l b W 9 2 Z W R D b 2 x 1 b W 5 z M S 5 7 Q 2 9 s d W 1 u M T I z N C w x M j M z f S Z x d W 9 0 O y w m c X V v d D t T Z W N 0 a W 9 u M S 9 G Y X J h Z G F 5 I D I r M 1 9 F I D E 2 I D E w L 0 F 1 d G 9 S Z W 1 v d m V k Q 2 9 s d W 1 u c z E u e 0 N v b H V t b j E y M z U s M T I z N H 0 m c X V v d D s s J n F 1 b 3 Q 7 U 2 V j d G l v b j E v R m F y Y W R h e S A y K z N f R S A x N i A x M C 9 B d X R v U m V t b 3 Z l Z E N v b H V t b n M x L n t D b 2 x 1 b W 4 x M j M 2 L D E y M z V 9 J n F 1 b 3 Q 7 L C Z x d W 9 0 O 1 N l Y 3 R p b 2 4 x L 0 Z h c m F k Y X k g M i s z X 0 U g M T Y g M T A v Q X V 0 b 1 J l b W 9 2 Z W R D b 2 x 1 b W 5 z M S 5 7 Q 2 9 s d W 1 u M T I z N y w x M j M 2 f S Z x d W 9 0 O y w m c X V v d D t T Z W N 0 a W 9 u M S 9 G Y X J h Z G F 5 I D I r M 1 9 F I D E 2 I D E w L 0 F 1 d G 9 S Z W 1 v d m V k Q 2 9 s d W 1 u c z E u e 0 N v b H V t b j E y M z g s M T I z N 3 0 m c X V v d D s s J n F 1 b 3 Q 7 U 2 V j d G l v b j E v R m F y Y W R h e S A y K z N f R S A x N i A x M C 9 B d X R v U m V t b 3 Z l Z E N v b H V t b n M x L n t D b 2 x 1 b W 4 x M j M 5 L D E y M z h 9 J n F 1 b 3 Q 7 L C Z x d W 9 0 O 1 N l Y 3 R p b 2 4 x L 0 Z h c m F k Y X k g M i s z X 0 U g M T Y g M T A v Q X V 0 b 1 J l b W 9 2 Z W R D b 2 x 1 b W 5 z M S 5 7 Q 2 9 s d W 1 u M T I 0 M C w x M j M 5 f S Z x d W 9 0 O y w m c X V v d D t T Z W N 0 a W 9 u M S 9 G Y X J h Z G F 5 I D I r M 1 9 F I D E 2 I D E w L 0 F 1 d G 9 S Z W 1 v d m V k Q 2 9 s d W 1 u c z E u e 0 N v b H V t b j E y N D E s M T I 0 M H 0 m c X V v d D s s J n F 1 b 3 Q 7 U 2 V j d G l v b j E v R m F y Y W R h e S A y K z N f R S A x N i A x M C 9 B d X R v U m V t b 3 Z l Z E N v b H V t b n M x L n t D b 2 x 1 b W 4 x M j Q y L D E y N D F 9 J n F 1 b 3 Q 7 L C Z x d W 9 0 O 1 N l Y 3 R p b 2 4 x L 0 Z h c m F k Y X k g M i s z X 0 U g M T Y g M T A v Q X V 0 b 1 J l b W 9 2 Z W R D b 2 x 1 b W 5 z M S 5 7 Q 2 9 s d W 1 u M T I 0 M y w x M j Q y f S Z x d W 9 0 O y w m c X V v d D t T Z W N 0 a W 9 u M S 9 G Y X J h Z G F 5 I D I r M 1 9 F I D E 2 I D E w L 0 F 1 d G 9 S Z W 1 v d m V k Q 2 9 s d W 1 u c z E u e 0 N v b H V t b j E y N D Q s M T I 0 M 3 0 m c X V v d D s s J n F 1 b 3 Q 7 U 2 V j d G l v b j E v R m F y Y W R h e S A y K z N f R S A x N i A x M C 9 B d X R v U m V t b 3 Z l Z E N v b H V t b n M x L n t D b 2 x 1 b W 4 x M j Q 1 L D E y N D R 9 J n F 1 b 3 Q 7 L C Z x d W 9 0 O 1 N l Y 3 R p b 2 4 x L 0 Z h c m F k Y X k g M i s z X 0 U g M T Y g M T A v Q X V 0 b 1 J l b W 9 2 Z W R D b 2 x 1 b W 5 z M S 5 7 Q 2 9 s d W 1 u M T I 0 N i w x M j Q 1 f S Z x d W 9 0 O y w m c X V v d D t T Z W N 0 a W 9 u M S 9 G Y X J h Z G F 5 I D I r M 1 9 F I D E 2 I D E w L 0 F 1 d G 9 S Z W 1 v d m V k Q 2 9 s d W 1 u c z E u e 0 N v b H V t b j E y N D c s M T I 0 N n 0 m c X V v d D s s J n F 1 b 3 Q 7 U 2 V j d G l v b j E v R m F y Y W R h e S A y K z N f R S A x N i A x M C 9 B d X R v U m V t b 3 Z l Z E N v b H V t b n M x L n t D b 2 x 1 b W 4 x M j Q 4 L D E y N D d 9 J n F 1 b 3 Q 7 L C Z x d W 9 0 O 1 N l Y 3 R p b 2 4 x L 0 Z h c m F k Y X k g M i s z X 0 U g M T Y g M T A v Q X V 0 b 1 J l b W 9 2 Z W R D b 2 x 1 b W 5 z M S 5 7 Q 2 9 s d W 1 u M T I 0 O S w x M j Q 4 f S Z x d W 9 0 O y w m c X V v d D t T Z W N 0 a W 9 u M S 9 G Y X J h Z G F 5 I D I r M 1 9 F I D E 2 I D E w L 0 F 1 d G 9 S Z W 1 v d m V k Q 2 9 s d W 1 u c z E u e 0 N v b H V t b j E y N T A s M T I 0 O X 0 m c X V v d D s s J n F 1 b 3 Q 7 U 2 V j d G l v b j E v R m F y Y W R h e S A y K z N f R S A x N i A x M C 9 B d X R v U m V t b 3 Z l Z E N v b H V t b n M x L n t D b 2 x 1 b W 4 x M j U x L D E y N T B 9 J n F 1 b 3 Q 7 L C Z x d W 9 0 O 1 N l Y 3 R p b 2 4 x L 0 Z h c m F k Y X k g M i s z X 0 U g M T Y g M T A v Q X V 0 b 1 J l b W 9 2 Z W R D b 2 x 1 b W 5 z M S 5 7 Q 2 9 s d W 1 u M T I 1 M i w x M j U x f S Z x d W 9 0 O y w m c X V v d D t T Z W N 0 a W 9 u M S 9 G Y X J h Z G F 5 I D I r M 1 9 F I D E 2 I D E w L 0 F 1 d G 9 S Z W 1 v d m V k Q 2 9 s d W 1 u c z E u e 0 N v b H V t b j E y N T M s M T I 1 M n 0 m c X V v d D s s J n F 1 b 3 Q 7 U 2 V j d G l v b j E v R m F y Y W R h e S A y K z N f R S A x N i A x M C 9 B d X R v U m V t b 3 Z l Z E N v b H V t b n M x L n t D b 2 x 1 b W 4 x M j U 0 L D E y N T N 9 J n F 1 b 3 Q 7 L C Z x d W 9 0 O 1 N l Y 3 R p b 2 4 x L 0 Z h c m F k Y X k g M i s z X 0 U g M T Y g M T A v Q X V 0 b 1 J l b W 9 2 Z W R D b 2 x 1 b W 5 z M S 5 7 Q 2 9 s d W 1 u M T I 1 N S w x M j U 0 f S Z x d W 9 0 O y w m c X V v d D t T Z W N 0 a W 9 u M S 9 G Y X J h Z G F 5 I D I r M 1 9 F I D E 2 I D E w L 0 F 1 d G 9 S Z W 1 v d m V k Q 2 9 s d W 1 u c z E u e 0 N v b H V t b j E y N T Y s M T I 1 N X 0 m c X V v d D s s J n F 1 b 3 Q 7 U 2 V j d G l v b j E v R m F y Y W R h e S A y K z N f R S A x N i A x M C 9 B d X R v U m V t b 3 Z l Z E N v b H V t b n M x L n t D b 2 x 1 b W 4 x M j U 3 L D E y N T Z 9 J n F 1 b 3 Q 7 L C Z x d W 9 0 O 1 N l Y 3 R p b 2 4 x L 0 Z h c m F k Y X k g M i s z X 0 U g M T Y g M T A v Q X V 0 b 1 J l b W 9 2 Z W R D b 2 x 1 b W 5 z M S 5 7 Q 2 9 s d W 1 u M T I 1 O C w x M j U 3 f S Z x d W 9 0 O y w m c X V v d D t T Z W N 0 a W 9 u M S 9 G Y X J h Z G F 5 I D I r M 1 9 F I D E 2 I D E w L 0 F 1 d G 9 S Z W 1 v d m V k Q 2 9 s d W 1 u c z E u e 0 N v b H V t b j E y N T k s M T I 1 O H 0 m c X V v d D s s J n F 1 b 3 Q 7 U 2 V j d G l v b j E v R m F y Y W R h e S A y K z N f R S A x N i A x M C 9 B d X R v U m V t b 3 Z l Z E N v b H V t b n M x L n t D b 2 x 1 b W 4 x M j Y w L D E y N T l 9 J n F 1 b 3 Q 7 L C Z x d W 9 0 O 1 N l Y 3 R p b 2 4 x L 0 Z h c m F k Y X k g M i s z X 0 U g M T Y g M T A v Q X V 0 b 1 J l b W 9 2 Z W R D b 2 x 1 b W 5 z M S 5 7 Q 2 9 s d W 1 u M T I 2 M S w x M j Y w f S Z x d W 9 0 O y w m c X V v d D t T Z W N 0 a W 9 u M S 9 G Y X J h Z G F 5 I D I r M 1 9 F I D E 2 I D E w L 0 F 1 d G 9 S Z W 1 v d m V k Q 2 9 s d W 1 u c z E u e 0 N v b H V t b j E y N j I s M T I 2 M X 0 m c X V v d D s s J n F 1 b 3 Q 7 U 2 V j d G l v b j E v R m F y Y W R h e S A y K z N f R S A x N i A x M C 9 B d X R v U m V t b 3 Z l Z E N v b H V t b n M x L n t D b 2 x 1 b W 4 x M j Y z L D E y N j J 9 J n F 1 b 3 Q 7 L C Z x d W 9 0 O 1 N l Y 3 R p b 2 4 x L 0 Z h c m F k Y X k g M i s z X 0 U g M T Y g M T A v Q X V 0 b 1 J l b W 9 2 Z W R D b 2 x 1 b W 5 z M S 5 7 Q 2 9 s d W 1 u M T I 2 N C w x M j Y z f S Z x d W 9 0 O y w m c X V v d D t T Z W N 0 a W 9 u M S 9 G Y X J h Z G F 5 I D I r M 1 9 F I D E 2 I D E w L 0 F 1 d G 9 S Z W 1 v d m V k Q 2 9 s d W 1 u c z E u e 0 N v b H V t b j E y N j U s M T I 2 N H 0 m c X V v d D s s J n F 1 b 3 Q 7 U 2 V j d G l v b j E v R m F y Y W R h e S A y K z N f R S A x N i A x M C 9 B d X R v U m V t b 3 Z l Z E N v b H V t b n M x L n t D b 2 x 1 b W 4 x M j Y 2 L D E y N j V 9 J n F 1 b 3 Q 7 L C Z x d W 9 0 O 1 N l Y 3 R p b 2 4 x L 0 Z h c m F k Y X k g M i s z X 0 U g M T Y g M T A v Q X V 0 b 1 J l b W 9 2 Z W R D b 2 x 1 b W 5 z M S 5 7 Q 2 9 s d W 1 u M T I 2 N y w x M j Y 2 f S Z x d W 9 0 O y w m c X V v d D t T Z W N 0 a W 9 u M S 9 G Y X J h Z G F 5 I D I r M 1 9 F I D E 2 I D E w L 0 F 1 d G 9 S Z W 1 v d m V k Q 2 9 s d W 1 u c z E u e 0 N v b H V t b j E y N j g s M T I 2 N 3 0 m c X V v d D s s J n F 1 b 3 Q 7 U 2 V j d G l v b j E v R m F y Y W R h e S A y K z N f R S A x N i A x M C 9 B d X R v U m V t b 3 Z l Z E N v b H V t b n M x L n t D b 2 x 1 b W 4 x M j Y 5 L D E y N j h 9 J n F 1 b 3 Q 7 L C Z x d W 9 0 O 1 N l Y 3 R p b 2 4 x L 0 Z h c m F k Y X k g M i s z X 0 U g M T Y g M T A v Q X V 0 b 1 J l b W 9 2 Z W R D b 2 x 1 b W 5 z M S 5 7 Q 2 9 s d W 1 u M T I 3 M C w x M j Y 5 f S Z x d W 9 0 O y w m c X V v d D t T Z W N 0 a W 9 u M S 9 G Y X J h Z G F 5 I D I r M 1 9 F I D E 2 I D E w L 0 F 1 d G 9 S Z W 1 v d m V k Q 2 9 s d W 1 u c z E u e 0 N v b H V t b j E y N z E s M T I 3 M H 0 m c X V v d D s s J n F 1 b 3 Q 7 U 2 V j d G l v b j E v R m F y Y W R h e S A y K z N f R S A x N i A x M C 9 B d X R v U m V t b 3 Z l Z E N v b H V t b n M x L n t D b 2 x 1 b W 4 x M j c y L D E y N z F 9 J n F 1 b 3 Q 7 L C Z x d W 9 0 O 1 N l Y 3 R p b 2 4 x L 0 Z h c m F k Y X k g M i s z X 0 U g M T Y g M T A v Q X V 0 b 1 J l b W 9 2 Z W R D b 2 x 1 b W 5 z M S 5 7 Q 2 9 s d W 1 u M T I 3 M y w x M j c y f S Z x d W 9 0 O y w m c X V v d D t T Z W N 0 a W 9 u M S 9 G Y X J h Z G F 5 I D I r M 1 9 F I D E 2 I D E w L 0 F 1 d G 9 S Z W 1 v d m V k Q 2 9 s d W 1 u c z E u e 0 N v b H V t b j E y N z Q s M T I 3 M 3 0 m c X V v d D s s J n F 1 b 3 Q 7 U 2 V j d G l v b j E v R m F y Y W R h e S A y K z N f R S A x N i A x M C 9 B d X R v U m V t b 3 Z l Z E N v b H V t b n M x L n t D b 2 x 1 b W 4 x M j c 1 L D E y N z R 9 J n F 1 b 3 Q 7 L C Z x d W 9 0 O 1 N l Y 3 R p b 2 4 x L 0 Z h c m F k Y X k g M i s z X 0 U g M T Y g M T A v Q X V 0 b 1 J l b W 9 2 Z W R D b 2 x 1 b W 5 z M S 5 7 Q 2 9 s d W 1 u M T I 3 N i w x M j c 1 f S Z x d W 9 0 O y w m c X V v d D t T Z W N 0 a W 9 u M S 9 G Y X J h Z G F 5 I D I r M 1 9 F I D E 2 I D E w L 0 F 1 d G 9 S Z W 1 v d m V k Q 2 9 s d W 1 u c z E u e 0 N v b H V t b j E y N z c s M T I 3 N n 0 m c X V v d D s s J n F 1 b 3 Q 7 U 2 V j d G l v b j E v R m F y Y W R h e S A y K z N f R S A x N i A x M C 9 B d X R v U m V t b 3 Z l Z E N v b H V t b n M x L n t D b 2 x 1 b W 4 x M j c 4 L D E y N z d 9 J n F 1 b 3 Q 7 L C Z x d W 9 0 O 1 N l Y 3 R p b 2 4 x L 0 Z h c m F k Y X k g M i s z X 0 U g M T Y g M T A v Q X V 0 b 1 J l b W 9 2 Z W R D b 2 x 1 b W 5 z M S 5 7 Q 2 9 s d W 1 u M T I 3 O S w x M j c 4 f S Z x d W 9 0 O y w m c X V v d D t T Z W N 0 a W 9 u M S 9 G Y X J h Z G F 5 I D I r M 1 9 F I D E 2 I D E w L 0 F 1 d G 9 S Z W 1 v d m V k Q 2 9 s d W 1 u c z E u e 0 N v b H V t b j E y O D A s M T I 3 O X 0 m c X V v d D s s J n F 1 b 3 Q 7 U 2 V j d G l v b j E v R m F y Y W R h e S A y K z N f R S A x N i A x M C 9 B d X R v U m V t b 3 Z l Z E N v b H V t b n M x L n t D b 2 x 1 b W 4 x M j g x L D E y O D B 9 J n F 1 b 3 Q 7 L C Z x d W 9 0 O 1 N l Y 3 R p b 2 4 x L 0 Z h c m F k Y X k g M i s z X 0 U g M T Y g M T A v Q X V 0 b 1 J l b W 9 2 Z W R D b 2 x 1 b W 5 z M S 5 7 Q 2 9 s d W 1 u M T I 4 M i w x M j g x f S Z x d W 9 0 O y w m c X V v d D t T Z W N 0 a W 9 u M S 9 G Y X J h Z G F 5 I D I r M 1 9 F I D E 2 I D E w L 0 F 1 d G 9 S Z W 1 v d m V k Q 2 9 s d W 1 u c z E u e 0 N v b H V t b j E y O D M s M T I 4 M n 0 m c X V v d D s s J n F 1 b 3 Q 7 U 2 V j d G l v b j E v R m F y Y W R h e S A y K z N f R S A x N i A x M C 9 B d X R v U m V t b 3 Z l Z E N v b H V t b n M x L n t D b 2 x 1 b W 4 x M j g 0 L D E y O D N 9 J n F 1 b 3 Q 7 L C Z x d W 9 0 O 1 N l Y 3 R p b 2 4 x L 0 Z h c m F k Y X k g M i s z X 0 U g M T Y g M T A v Q X V 0 b 1 J l b W 9 2 Z W R D b 2 x 1 b W 5 z M S 5 7 Q 2 9 s d W 1 u M T I 4 N S w x M j g 0 f S Z x d W 9 0 O y w m c X V v d D t T Z W N 0 a W 9 u M S 9 G Y X J h Z G F 5 I D I r M 1 9 F I D E 2 I D E w L 0 F 1 d G 9 S Z W 1 v d m V k Q 2 9 s d W 1 u c z E u e 0 N v b H V t b j E y O D Y s M T I 4 N X 0 m c X V v d D s s J n F 1 b 3 Q 7 U 2 V j d G l v b j E v R m F y Y W R h e S A y K z N f R S A x N i A x M C 9 B d X R v U m V t b 3 Z l Z E N v b H V t b n M x L n t D b 2 x 1 b W 4 x M j g 3 L D E y O D Z 9 J n F 1 b 3 Q 7 L C Z x d W 9 0 O 1 N l Y 3 R p b 2 4 x L 0 Z h c m F k Y X k g M i s z X 0 U g M T Y g M T A v Q X V 0 b 1 J l b W 9 2 Z W R D b 2 x 1 b W 5 z M S 5 7 Q 2 9 s d W 1 u M T I 4 O C w x M j g 3 f S Z x d W 9 0 O y w m c X V v d D t T Z W N 0 a W 9 u M S 9 G Y X J h Z G F 5 I D I r M 1 9 F I D E 2 I D E w L 0 F 1 d G 9 S Z W 1 v d m V k Q 2 9 s d W 1 u c z E u e 0 N v b H V t b j E y O D k s M T I 4 O H 0 m c X V v d D s s J n F 1 b 3 Q 7 U 2 V j d G l v b j E v R m F y Y W R h e S A y K z N f R S A x N i A x M C 9 B d X R v U m V t b 3 Z l Z E N v b H V t b n M x L n t D b 2 x 1 b W 4 x M j k w L D E y O D l 9 J n F 1 b 3 Q 7 L C Z x d W 9 0 O 1 N l Y 3 R p b 2 4 x L 0 Z h c m F k Y X k g M i s z X 0 U g M T Y g M T A v Q X V 0 b 1 J l b W 9 2 Z W R D b 2 x 1 b W 5 z M S 5 7 Q 2 9 s d W 1 u M T I 5 M S w x M j k w f S Z x d W 9 0 O y w m c X V v d D t T Z W N 0 a W 9 u M S 9 G Y X J h Z G F 5 I D I r M 1 9 F I D E 2 I D E w L 0 F 1 d G 9 S Z W 1 v d m V k Q 2 9 s d W 1 u c z E u e 0 N v b H V t b j E y O T I s M T I 5 M X 0 m c X V v d D s s J n F 1 b 3 Q 7 U 2 V j d G l v b j E v R m F y Y W R h e S A y K z N f R S A x N i A x M C 9 B d X R v U m V t b 3 Z l Z E N v b H V t b n M x L n t D b 2 x 1 b W 4 x M j k z L D E y O T J 9 J n F 1 b 3 Q 7 L C Z x d W 9 0 O 1 N l Y 3 R p b 2 4 x L 0 Z h c m F k Y X k g M i s z X 0 U g M T Y g M T A v Q X V 0 b 1 J l b W 9 2 Z W R D b 2 x 1 b W 5 z M S 5 7 Q 2 9 s d W 1 u M T I 5 N C w x M j k z f S Z x d W 9 0 O y w m c X V v d D t T Z W N 0 a W 9 u M S 9 G Y X J h Z G F 5 I D I r M 1 9 F I D E 2 I D E w L 0 F 1 d G 9 S Z W 1 v d m V k Q 2 9 s d W 1 u c z E u e 0 N v b H V t b j E y O T U s M T I 5 N H 0 m c X V v d D s s J n F 1 b 3 Q 7 U 2 V j d G l v b j E v R m F y Y W R h e S A y K z N f R S A x N i A x M C 9 B d X R v U m V t b 3 Z l Z E N v b H V t b n M x L n t D b 2 x 1 b W 4 x M j k 2 L D E y O T V 9 J n F 1 b 3 Q 7 L C Z x d W 9 0 O 1 N l Y 3 R p b 2 4 x L 0 Z h c m F k Y X k g M i s z X 0 U g M T Y g M T A v Q X V 0 b 1 J l b W 9 2 Z W R D b 2 x 1 b W 5 z M S 5 7 Q 2 9 s d W 1 u M T I 5 N y w x M j k 2 f S Z x d W 9 0 O y w m c X V v d D t T Z W N 0 a W 9 u M S 9 G Y X J h Z G F 5 I D I r M 1 9 F I D E 2 I D E w L 0 F 1 d G 9 S Z W 1 v d m V k Q 2 9 s d W 1 u c z E u e 0 N v b H V t b j E y O T g s M T I 5 N 3 0 m c X V v d D s s J n F 1 b 3 Q 7 U 2 V j d G l v b j E v R m F y Y W R h e S A y K z N f R S A x N i A x M C 9 B d X R v U m V t b 3 Z l Z E N v b H V t b n M x L n t D b 2 x 1 b W 4 x M j k 5 L D E y O T h 9 J n F 1 b 3 Q 7 L C Z x d W 9 0 O 1 N l Y 3 R p b 2 4 x L 0 Z h c m F k Y X k g M i s z X 0 U g M T Y g M T A v Q X V 0 b 1 J l b W 9 2 Z W R D b 2 x 1 b W 5 z M S 5 7 Q 2 9 s d W 1 u M T M w M C w x M j k 5 f S Z x d W 9 0 O y w m c X V v d D t T Z W N 0 a W 9 u M S 9 G Y X J h Z G F 5 I D I r M 1 9 F I D E 2 I D E w L 0 F 1 d G 9 S Z W 1 v d m V k Q 2 9 s d W 1 u c z E u e 0 N v b H V t b j E z M D E s M T M w M H 0 m c X V v d D s s J n F 1 b 3 Q 7 U 2 V j d G l v b j E v R m F y Y W R h e S A y K z N f R S A x N i A x M C 9 B d X R v U m V t b 3 Z l Z E N v b H V t b n M x L n t D b 2 x 1 b W 4 x M z A y L D E z M D F 9 J n F 1 b 3 Q 7 L C Z x d W 9 0 O 1 N l Y 3 R p b 2 4 x L 0 Z h c m F k Y X k g M i s z X 0 U g M T Y g M T A v Q X V 0 b 1 J l b W 9 2 Z W R D b 2 x 1 b W 5 z M S 5 7 Q 2 9 s d W 1 u M T M w M y w x M z A y f S Z x d W 9 0 O y w m c X V v d D t T Z W N 0 a W 9 u M S 9 G Y X J h Z G F 5 I D I r M 1 9 F I D E 2 I D E w L 0 F 1 d G 9 S Z W 1 v d m V k Q 2 9 s d W 1 u c z E u e 0 N v b H V t b j E z M D Q s M T M w M 3 0 m c X V v d D s s J n F 1 b 3 Q 7 U 2 V j d G l v b j E v R m F y Y W R h e S A y K z N f R S A x N i A x M C 9 B d X R v U m V t b 3 Z l Z E N v b H V t b n M x L n t D b 2 x 1 b W 4 x M z A 1 L D E z M D R 9 J n F 1 b 3 Q 7 L C Z x d W 9 0 O 1 N l Y 3 R p b 2 4 x L 0 Z h c m F k Y X k g M i s z X 0 U g M T Y g M T A v Q X V 0 b 1 J l b W 9 2 Z W R D b 2 x 1 b W 5 z M S 5 7 Q 2 9 s d W 1 u M T M w N i w x M z A 1 f S Z x d W 9 0 O y w m c X V v d D t T Z W N 0 a W 9 u M S 9 G Y X J h Z G F 5 I D I r M 1 9 F I D E 2 I D E w L 0 F 1 d G 9 S Z W 1 v d m V k Q 2 9 s d W 1 u c z E u e 0 N v b H V t b j E z M D c s M T M w N n 0 m c X V v d D s s J n F 1 b 3 Q 7 U 2 V j d G l v b j E v R m F y Y W R h e S A y K z N f R S A x N i A x M C 9 B d X R v U m V t b 3 Z l Z E N v b H V t b n M x L n t D b 2 x 1 b W 4 x M z A 4 L D E z M D d 9 J n F 1 b 3 Q 7 L C Z x d W 9 0 O 1 N l Y 3 R p b 2 4 x L 0 Z h c m F k Y X k g M i s z X 0 U g M T Y g M T A v Q X V 0 b 1 J l b W 9 2 Z W R D b 2 x 1 b W 5 z M S 5 7 Q 2 9 s d W 1 u M T M w O S w x M z A 4 f S Z x d W 9 0 O y w m c X V v d D t T Z W N 0 a W 9 u M S 9 G Y X J h Z G F 5 I D I r M 1 9 F I D E 2 I D E w L 0 F 1 d G 9 S Z W 1 v d m V k Q 2 9 s d W 1 u c z E u e 0 N v b H V t b j E z M T A s M T M w O X 0 m c X V v d D s s J n F 1 b 3 Q 7 U 2 V j d G l v b j E v R m F y Y W R h e S A y K z N f R S A x N i A x M C 9 B d X R v U m V t b 3 Z l Z E N v b H V t b n M x L n t D b 2 x 1 b W 4 x M z E x L D E z M T B 9 J n F 1 b 3 Q 7 L C Z x d W 9 0 O 1 N l Y 3 R p b 2 4 x L 0 Z h c m F k Y X k g M i s z X 0 U g M T Y g M T A v Q X V 0 b 1 J l b W 9 2 Z W R D b 2 x 1 b W 5 z M S 5 7 Q 2 9 s d W 1 u M T M x M i w x M z E x f S Z x d W 9 0 O y w m c X V v d D t T Z W N 0 a W 9 u M S 9 G Y X J h Z G F 5 I D I r M 1 9 F I D E 2 I D E w L 0 F 1 d G 9 S Z W 1 v d m V k Q 2 9 s d W 1 u c z E u e 0 N v b H V t b j E z M T M s M T M x M n 0 m c X V v d D s s J n F 1 b 3 Q 7 U 2 V j d G l v b j E v R m F y Y W R h e S A y K z N f R S A x N i A x M C 9 B d X R v U m V t b 3 Z l Z E N v b H V t b n M x L n t D b 2 x 1 b W 4 x M z E 0 L D E z M T N 9 J n F 1 b 3 Q 7 L C Z x d W 9 0 O 1 N l Y 3 R p b 2 4 x L 0 Z h c m F k Y X k g M i s z X 0 U g M T Y g M T A v Q X V 0 b 1 J l b W 9 2 Z W R D b 2 x 1 b W 5 z M S 5 7 Q 2 9 s d W 1 u M T M x N S w x M z E 0 f S Z x d W 9 0 O y w m c X V v d D t T Z W N 0 a W 9 u M S 9 G Y X J h Z G F 5 I D I r M 1 9 F I D E 2 I D E w L 0 F 1 d G 9 S Z W 1 v d m V k Q 2 9 s d W 1 u c z E u e 0 N v b H V t b j E z M T Y s M T M x N X 0 m c X V v d D s s J n F 1 b 3 Q 7 U 2 V j d G l v b j E v R m F y Y W R h e S A y K z N f R S A x N i A x M C 9 B d X R v U m V t b 3 Z l Z E N v b H V t b n M x L n t D b 2 x 1 b W 4 x M z E 3 L D E z M T Z 9 J n F 1 b 3 Q 7 L C Z x d W 9 0 O 1 N l Y 3 R p b 2 4 x L 0 Z h c m F k Y X k g M i s z X 0 U g M T Y g M T A v Q X V 0 b 1 J l b W 9 2 Z W R D b 2 x 1 b W 5 z M S 5 7 Q 2 9 s d W 1 u M T M x O C w x M z E 3 f S Z x d W 9 0 O y w m c X V v d D t T Z W N 0 a W 9 u M S 9 G Y X J h Z G F 5 I D I r M 1 9 F I D E 2 I D E w L 0 F 1 d G 9 S Z W 1 v d m V k Q 2 9 s d W 1 u c z E u e 0 N v b H V t b j E z M T k s M T M x O H 0 m c X V v d D s s J n F 1 b 3 Q 7 U 2 V j d G l v b j E v R m F y Y W R h e S A y K z N f R S A x N i A x M C 9 B d X R v U m V t b 3 Z l Z E N v b H V t b n M x L n t D b 2 x 1 b W 4 x M z I w L D E z M T l 9 J n F 1 b 3 Q 7 L C Z x d W 9 0 O 1 N l Y 3 R p b 2 4 x L 0 Z h c m F k Y X k g M i s z X 0 U g M T Y g M T A v Q X V 0 b 1 J l b W 9 2 Z W R D b 2 x 1 b W 5 z M S 5 7 Q 2 9 s d W 1 u M T M y M S w x M z I w f S Z x d W 9 0 O y w m c X V v d D t T Z W N 0 a W 9 u M S 9 G Y X J h Z G F 5 I D I r M 1 9 F I D E 2 I D E w L 0 F 1 d G 9 S Z W 1 v d m V k Q 2 9 s d W 1 u c z E u e 0 N v b H V t b j E z M j I s M T M y M X 0 m c X V v d D s s J n F 1 b 3 Q 7 U 2 V j d G l v b j E v R m F y Y W R h e S A y K z N f R S A x N i A x M C 9 B d X R v U m V t b 3 Z l Z E N v b H V t b n M x L n t D b 2 x 1 b W 4 x M z I z L D E z M j J 9 J n F 1 b 3 Q 7 L C Z x d W 9 0 O 1 N l Y 3 R p b 2 4 x L 0 Z h c m F k Y X k g M i s z X 0 U g M T Y g M T A v Q X V 0 b 1 J l b W 9 2 Z W R D b 2 x 1 b W 5 z M S 5 7 Q 2 9 s d W 1 u M T M y N C w x M z I z f S Z x d W 9 0 O y w m c X V v d D t T Z W N 0 a W 9 u M S 9 G Y X J h Z G F 5 I D I r M 1 9 F I D E 2 I D E w L 0 F 1 d G 9 S Z W 1 v d m V k Q 2 9 s d W 1 u c z E u e 0 N v b H V t b j E z M j U s M T M y N H 0 m c X V v d D s s J n F 1 b 3 Q 7 U 2 V j d G l v b j E v R m F y Y W R h e S A y K z N f R S A x N i A x M C 9 B d X R v U m V t b 3 Z l Z E N v b H V t b n M x L n t D b 2 x 1 b W 4 x M z I 2 L D E z M j V 9 J n F 1 b 3 Q 7 L C Z x d W 9 0 O 1 N l Y 3 R p b 2 4 x L 0 Z h c m F k Y X k g M i s z X 0 U g M T Y g M T A v Q X V 0 b 1 J l b W 9 2 Z W R D b 2 x 1 b W 5 z M S 5 7 Q 2 9 s d W 1 u M T M y N y w x M z I 2 f S Z x d W 9 0 O y w m c X V v d D t T Z W N 0 a W 9 u M S 9 G Y X J h Z G F 5 I D I r M 1 9 F I D E 2 I D E w L 0 F 1 d G 9 S Z W 1 v d m V k Q 2 9 s d W 1 u c z E u e 0 N v b H V t b j E z M j g s M T M y N 3 0 m c X V v d D s s J n F 1 b 3 Q 7 U 2 V j d G l v b j E v R m F y Y W R h e S A y K z N f R S A x N i A x M C 9 B d X R v U m V t b 3 Z l Z E N v b H V t b n M x L n t D b 2 x 1 b W 4 x M z I 5 L D E z M j h 9 J n F 1 b 3 Q 7 L C Z x d W 9 0 O 1 N l Y 3 R p b 2 4 x L 0 Z h c m F k Y X k g M i s z X 0 U g M T Y g M T A v Q X V 0 b 1 J l b W 9 2 Z W R D b 2 x 1 b W 5 z M S 5 7 Q 2 9 s d W 1 u M T M z M C w x M z I 5 f S Z x d W 9 0 O y w m c X V v d D t T Z W N 0 a W 9 u M S 9 G Y X J h Z G F 5 I D I r M 1 9 F I D E 2 I D E w L 0 F 1 d G 9 S Z W 1 v d m V k Q 2 9 s d W 1 u c z E u e 0 N v b H V t b j E z M z E s M T M z M H 0 m c X V v d D s s J n F 1 b 3 Q 7 U 2 V j d G l v b j E v R m F y Y W R h e S A y K z N f R S A x N i A x M C 9 B d X R v U m V t b 3 Z l Z E N v b H V t b n M x L n t D b 2 x 1 b W 4 x M z M y L D E z M z F 9 J n F 1 b 3 Q 7 L C Z x d W 9 0 O 1 N l Y 3 R p b 2 4 x L 0 Z h c m F k Y X k g M i s z X 0 U g M T Y g M T A v Q X V 0 b 1 J l b W 9 2 Z W R D b 2 x 1 b W 5 z M S 5 7 Q 2 9 s d W 1 u M T M z M y w x M z M y f S Z x d W 9 0 O y w m c X V v d D t T Z W N 0 a W 9 u M S 9 G Y X J h Z G F 5 I D I r M 1 9 F I D E 2 I D E w L 0 F 1 d G 9 S Z W 1 v d m V k Q 2 9 s d W 1 u c z E u e 0 N v b H V t b j E z M z Q s M T M z M 3 0 m c X V v d D s s J n F 1 b 3 Q 7 U 2 V j d G l v b j E v R m F y Y W R h e S A y K z N f R S A x N i A x M C 9 B d X R v U m V t b 3 Z l Z E N v b H V t b n M x L n t D b 2 x 1 b W 4 x M z M 1 L D E z M z R 9 J n F 1 b 3 Q 7 L C Z x d W 9 0 O 1 N l Y 3 R p b 2 4 x L 0 Z h c m F k Y X k g M i s z X 0 U g M T Y g M T A v Q X V 0 b 1 J l b W 9 2 Z W R D b 2 x 1 b W 5 z M S 5 7 Q 2 9 s d W 1 u M T M z N i w x M z M 1 f S Z x d W 9 0 O y w m c X V v d D t T Z W N 0 a W 9 u M S 9 G Y X J h Z G F 5 I D I r M 1 9 F I D E 2 I D E w L 0 F 1 d G 9 S Z W 1 v d m V k Q 2 9 s d W 1 u c z E u e 0 N v b H V t b j E z M z c s M T M z N n 0 m c X V v d D s s J n F 1 b 3 Q 7 U 2 V j d G l v b j E v R m F y Y W R h e S A y K z N f R S A x N i A x M C 9 B d X R v U m V t b 3 Z l Z E N v b H V t b n M x L n t D b 2 x 1 b W 4 x M z M 4 L D E z M z d 9 J n F 1 b 3 Q 7 L C Z x d W 9 0 O 1 N l Y 3 R p b 2 4 x L 0 Z h c m F k Y X k g M i s z X 0 U g M T Y g M T A v Q X V 0 b 1 J l b W 9 2 Z W R D b 2 x 1 b W 5 z M S 5 7 Q 2 9 s d W 1 u M T M z O S w x M z M 4 f S Z x d W 9 0 O y w m c X V v d D t T Z W N 0 a W 9 u M S 9 G Y X J h Z G F 5 I D I r M 1 9 F I D E 2 I D E w L 0 F 1 d G 9 S Z W 1 v d m V k Q 2 9 s d W 1 u c z E u e 0 N v b H V t b j E z N D A s M T M z O X 0 m c X V v d D s s J n F 1 b 3 Q 7 U 2 V j d G l v b j E v R m F y Y W R h e S A y K z N f R S A x N i A x M C 9 B d X R v U m V t b 3 Z l Z E N v b H V t b n M x L n t D b 2 x 1 b W 4 x M z Q x L D E z N D B 9 J n F 1 b 3 Q 7 L C Z x d W 9 0 O 1 N l Y 3 R p b 2 4 x L 0 Z h c m F k Y X k g M i s z X 0 U g M T Y g M T A v Q X V 0 b 1 J l b W 9 2 Z W R D b 2 x 1 b W 5 z M S 5 7 Q 2 9 s d W 1 u M T M 0 M i w x M z Q x f S Z x d W 9 0 O y w m c X V v d D t T Z W N 0 a W 9 u M S 9 G Y X J h Z G F 5 I D I r M 1 9 F I D E 2 I D E w L 0 F 1 d G 9 S Z W 1 v d m V k Q 2 9 s d W 1 u c z E u e 0 N v b H V t b j E z N D M s M T M 0 M n 0 m c X V v d D s s J n F 1 b 3 Q 7 U 2 V j d G l v b j E v R m F y Y W R h e S A y K z N f R S A x N i A x M C 9 B d X R v U m V t b 3 Z l Z E N v b H V t b n M x L n t D b 2 x 1 b W 4 x M z Q 0 L D E z N D N 9 J n F 1 b 3 Q 7 L C Z x d W 9 0 O 1 N l Y 3 R p b 2 4 x L 0 Z h c m F k Y X k g M i s z X 0 U g M T Y g M T A v Q X V 0 b 1 J l b W 9 2 Z W R D b 2 x 1 b W 5 z M S 5 7 Q 2 9 s d W 1 u M T M 0 N S w x M z Q 0 f S Z x d W 9 0 O y w m c X V v d D t T Z W N 0 a W 9 u M S 9 G Y X J h Z G F 5 I D I r M 1 9 F I D E 2 I D E w L 0 F 1 d G 9 S Z W 1 v d m V k Q 2 9 s d W 1 u c z E u e 0 N v b H V t b j E z N D Y s M T M 0 N X 0 m c X V v d D s s J n F 1 b 3 Q 7 U 2 V j d G l v b j E v R m F y Y W R h e S A y K z N f R S A x N i A x M C 9 B d X R v U m V t b 3 Z l Z E N v b H V t b n M x L n t D b 2 x 1 b W 4 x M z Q 3 L D E z N D Z 9 J n F 1 b 3 Q 7 L C Z x d W 9 0 O 1 N l Y 3 R p b 2 4 x L 0 Z h c m F k Y X k g M i s z X 0 U g M T Y g M T A v Q X V 0 b 1 J l b W 9 2 Z W R D b 2 x 1 b W 5 z M S 5 7 Q 2 9 s d W 1 u M T M 0 O C w x M z Q 3 f S Z x d W 9 0 O y w m c X V v d D t T Z W N 0 a W 9 u M S 9 G Y X J h Z G F 5 I D I r M 1 9 F I D E 2 I D E w L 0 F 1 d G 9 S Z W 1 v d m V k Q 2 9 s d W 1 u c z E u e 0 N v b H V t b j E z N D k s M T M 0 O H 0 m c X V v d D s s J n F 1 b 3 Q 7 U 2 V j d G l v b j E v R m F y Y W R h e S A y K z N f R S A x N i A x M C 9 B d X R v U m V t b 3 Z l Z E N v b H V t b n M x L n t D b 2 x 1 b W 4 x M z U w L D E z N D l 9 J n F 1 b 3 Q 7 L C Z x d W 9 0 O 1 N l Y 3 R p b 2 4 x L 0 Z h c m F k Y X k g M i s z X 0 U g M T Y g M T A v Q X V 0 b 1 J l b W 9 2 Z W R D b 2 x 1 b W 5 z M S 5 7 Q 2 9 s d W 1 u M T M 1 M S w x M z U w f S Z x d W 9 0 O y w m c X V v d D t T Z W N 0 a W 9 u M S 9 G Y X J h Z G F 5 I D I r M 1 9 F I D E 2 I D E w L 0 F 1 d G 9 S Z W 1 v d m V k Q 2 9 s d W 1 u c z E u e 0 N v b H V t b j E z N T I s M T M 1 M X 0 m c X V v d D s s J n F 1 b 3 Q 7 U 2 V j d G l v b j E v R m F y Y W R h e S A y K z N f R S A x N i A x M C 9 B d X R v U m V t b 3 Z l Z E N v b H V t b n M x L n t D b 2 x 1 b W 4 x M z U z L D E z N T J 9 J n F 1 b 3 Q 7 L C Z x d W 9 0 O 1 N l Y 3 R p b 2 4 x L 0 Z h c m F k Y X k g M i s z X 0 U g M T Y g M T A v Q X V 0 b 1 J l b W 9 2 Z W R D b 2 x 1 b W 5 z M S 5 7 Q 2 9 s d W 1 u M T M 1 N C w x M z U z f S Z x d W 9 0 O y w m c X V v d D t T Z W N 0 a W 9 u M S 9 G Y X J h Z G F 5 I D I r M 1 9 F I D E 2 I D E w L 0 F 1 d G 9 S Z W 1 v d m V k Q 2 9 s d W 1 u c z E u e 0 N v b H V t b j E z N T U s M T M 1 N H 0 m c X V v d D s s J n F 1 b 3 Q 7 U 2 V j d G l v b j E v R m F y Y W R h e S A y K z N f R S A x N i A x M C 9 B d X R v U m V t b 3 Z l Z E N v b H V t b n M x L n t D b 2 x 1 b W 4 x M z U 2 L D E z N T V 9 J n F 1 b 3 Q 7 L C Z x d W 9 0 O 1 N l Y 3 R p b 2 4 x L 0 Z h c m F k Y X k g M i s z X 0 U g M T Y g M T A v Q X V 0 b 1 J l b W 9 2 Z W R D b 2 x 1 b W 5 z M S 5 7 Q 2 9 s d W 1 u M T M 1 N y w x M z U 2 f S Z x d W 9 0 O y w m c X V v d D t T Z W N 0 a W 9 u M S 9 G Y X J h Z G F 5 I D I r M 1 9 F I D E 2 I D E w L 0 F 1 d G 9 S Z W 1 v d m V k Q 2 9 s d W 1 u c z E u e 0 N v b H V t b j E z N T g s M T M 1 N 3 0 m c X V v d D s s J n F 1 b 3 Q 7 U 2 V j d G l v b j E v R m F y Y W R h e S A y K z N f R S A x N i A x M C 9 B d X R v U m V t b 3 Z l Z E N v b H V t b n M x L n t D b 2 x 1 b W 4 x M z U 5 L D E z N T h 9 J n F 1 b 3 Q 7 L C Z x d W 9 0 O 1 N l Y 3 R p b 2 4 x L 0 Z h c m F k Y X k g M i s z X 0 U g M T Y g M T A v Q X V 0 b 1 J l b W 9 2 Z W R D b 2 x 1 b W 5 z M S 5 7 Q 2 9 s d W 1 u M T M 2 M C w x M z U 5 f S Z x d W 9 0 O y w m c X V v d D t T Z W N 0 a W 9 u M S 9 G Y X J h Z G F 5 I D I r M 1 9 F I D E 2 I D E w L 0 F 1 d G 9 S Z W 1 v d m V k Q 2 9 s d W 1 u c z E u e 0 N v b H V t b j E z N j E s M T M 2 M H 0 m c X V v d D s s J n F 1 b 3 Q 7 U 2 V j d G l v b j E v R m F y Y W R h e S A y K z N f R S A x N i A x M C 9 B d X R v U m V t b 3 Z l Z E N v b H V t b n M x L n t D b 2 x 1 b W 4 x M z Y y L D E z N j F 9 J n F 1 b 3 Q 7 L C Z x d W 9 0 O 1 N l Y 3 R p b 2 4 x L 0 Z h c m F k Y X k g M i s z X 0 U g M T Y g M T A v Q X V 0 b 1 J l b W 9 2 Z W R D b 2 x 1 b W 5 z M S 5 7 Q 2 9 s d W 1 u M T M 2 M y w x M z Y y f S Z x d W 9 0 O y w m c X V v d D t T Z W N 0 a W 9 u M S 9 G Y X J h Z G F 5 I D I r M 1 9 F I D E 2 I D E w L 0 F 1 d G 9 S Z W 1 v d m V k Q 2 9 s d W 1 u c z E u e 0 N v b H V t b j E z N j Q s M T M 2 M 3 0 m c X V v d D s s J n F 1 b 3 Q 7 U 2 V j d G l v b j E v R m F y Y W R h e S A y K z N f R S A x N i A x M C 9 B d X R v U m V t b 3 Z l Z E N v b H V t b n M x L n t D b 2 x 1 b W 4 x M z Y 1 L D E z N j R 9 J n F 1 b 3 Q 7 L C Z x d W 9 0 O 1 N l Y 3 R p b 2 4 x L 0 Z h c m F k Y X k g M i s z X 0 U g M T Y g M T A v Q X V 0 b 1 J l b W 9 2 Z W R D b 2 x 1 b W 5 z M S 5 7 Q 2 9 s d W 1 u M T M 2 N i w x M z Y 1 f S Z x d W 9 0 O y w m c X V v d D t T Z W N 0 a W 9 u M S 9 G Y X J h Z G F 5 I D I r M 1 9 F I D E 2 I D E w L 0 F 1 d G 9 S Z W 1 v d m V k Q 2 9 s d W 1 u c z E u e 0 N v b H V t b j E z N j c s M T M 2 N n 0 m c X V v d D s s J n F 1 b 3 Q 7 U 2 V j d G l v b j E v R m F y Y W R h e S A y K z N f R S A x N i A x M C 9 B d X R v U m V t b 3 Z l Z E N v b H V t b n M x L n t D b 2 x 1 b W 4 x M z Y 4 L D E z N j d 9 J n F 1 b 3 Q 7 L C Z x d W 9 0 O 1 N l Y 3 R p b 2 4 x L 0 Z h c m F k Y X k g M i s z X 0 U g M T Y g M T A v Q X V 0 b 1 J l b W 9 2 Z W R D b 2 x 1 b W 5 z M S 5 7 Q 2 9 s d W 1 u M T M 2 O S w x M z Y 4 f S Z x d W 9 0 O y w m c X V v d D t T Z W N 0 a W 9 u M S 9 G Y X J h Z G F 5 I D I r M 1 9 F I D E 2 I D E w L 0 F 1 d G 9 S Z W 1 v d m V k Q 2 9 s d W 1 u c z E u e 0 N v b H V t b j E z N z A s M T M 2 O X 0 m c X V v d D s s J n F 1 b 3 Q 7 U 2 V j d G l v b j E v R m F y Y W R h e S A y K z N f R S A x N i A x M C 9 B d X R v U m V t b 3 Z l Z E N v b H V t b n M x L n t D b 2 x 1 b W 4 x M z c x L D E z N z B 9 J n F 1 b 3 Q 7 L C Z x d W 9 0 O 1 N l Y 3 R p b 2 4 x L 0 Z h c m F k Y X k g M i s z X 0 U g M T Y g M T A v Q X V 0 b 1 J l b W 9 2 Z W R D b 2 x 1 b W 5 z M S 5 7 Q 2 9 s d W 1 u M T M 3 M i w x M z c x f S Z x d W 9 0 O y w m c X V v d D t T Z W N 0 a W 9 u M S 9 G Y X J h Z G F 5 I D I r M 1 9 F I D E 2 I D E w L 0 F 1 d G 9 S Z W 1 v d m V k Q 2 9 s d W 1 u c z E u e 0 N v b H V t b j E z N z M s M T M 3 M n 0 m c X V v d D s s J n F 1 b 3 Q 7 U 2 V j d G l v b j E v R m F y Y W R h e S A y K z N f R S A x N i A x M C 9 B d X R v U m V t b 3 Z l Z E N v b H V t b n M x L n t D b 2 x 1 b W 4 x M z c 0 L D E z N z N 9 J n F 1 b 3 Q 7 L C Z x d W 9 0 O 1 N l Y 3 R p b 2 4 x L 0 Z h c m F k Y X k g M i s z X 0 U g M T Y g M T A v Q X V 0 b 1 J l b W 9 2 Z W R D b 2 x 1 b W 5 z M S 5 7 Q 2 9 s d W 1 u M T M 3 N S w x M z c 0 f S Z x d W 9 0 O y w m c X V v d D t T Z W N 0 a W 9 u M S 9 G Y X J h Z G F 5 I D I r M 1 9 F I D E 2 I D E w L 0 F 1 d G 9 S Z W 1 v d m V k Q 2 9 s d W 1 u c z E u e 0 N v b H V t b j E z N z Y s M T M 3 N X 0 m c X V v d D s s J n F 1 b 3 Q 7 U 2 V j d G l v b j E v R m F y Y W R h e S A y K z N f R S A x N i A x M C 9 B d X R v U m V t b 3 Z l Z E N v b H V t b n M x L n t D b 2 x 1 b W 4 x M z c 3 L D E z N z Z 9 J n F 1 b 3 Q 7 L C Z x d W 9 0 O 1 N l Y 3 R p b 2 4 x L 0 Z h c m F k Y X k g M i s z X 0 U g M T Y g M T A v Q X V 0 b 1 J l b W 9 2 Z W R D b 2 x 1 b W 5 z M S 5 7 Q 2 9 s d W 1 u M T M 3 O C w x M z c 3 f S Z x d W 9 0 O y w m c X V v d D t T Z W N 0 a W 9 u M S 9 G Y X J h Z G F 5 I D I r M 1 9 F I D E 2 I D E w L 0 F 1 d G 9 S Z W 1 v d m V k Q 2 9 s d W 1 u c z E u e 0 N v b H V t b j E z N z k s M T M 3 O H 0 m c X V v d D s s J n F 1 b 3 Q 7 U 2 V j d G l v b j E v R m F y Y W R h e S A y K z N f R S A x N i A x M C 9 B d X R v U m V t b 3 Z l Z E N v b H V t b n M x L n t D b 2 x 1 b W 4 x M z g w L D E z N z l 9 J n F 1 b 3 Q 7 L C Z x d W 9 0 O 1 N l Y 3 R p b 2 4 x L 0 Z h c m F k Y X k g M i s z X 0 U g M T Y g M T A v Q X V 0 b 1 J l b W 9 2 Z W R D b 2 x 1 b W 5 z M S 5 7 Q 2 9 s d W 1 u M T M 4 M S w x M z g w f S Z x d W 9 0 O y w m c X V v d D t T Z W N 0 a W 9 u M S 9 G Y X J h Z G F 5 I D I r M 1 9 F I D E 2 I D E w L 0 F 1 d G 9 S Z W 1 v d m V k Q 2 9 s d W 1 u c z E u e 0 N v b H V t b j E z O D I s M T M 4 M X 0 m c X V v d D s s J n F 1 b 3 Q 7 U 2 V j d G l v b j E v R m F y Y W R h e S A y K z N f R S A x N i A x M C 9 B d X R v U m V t b 3 Z l Z E N v b H V t b n M x L n t D b 2 x 1 b W 4 x M z g z L D E z O D J 9 J n F 1 b 3 Q 7 L C Z x d W 9 0 O 1 N l Y 3 R p b 2 4 x L 0 Z h c m F k Y X k g M i s z X 0 U g M T Y g M T A v Q X V 0 b 1 J l b W 9 2 Z W R D b 2 x 1 b W 5 z M S 5 7 Q 2 9 s d W 1 u M T M 4 N C w x M z g z f S Z x d W 9 0 O y w m c X V v d D t T Z W N 0 a W 9 u M S 9 G Y X J h Z G F 5 I D I r M 1 9 F I D E 2 I D E w L 0 F 1 d G 9 S Z W 1 v d m V k Q 2 9 s d W 1 u c z E u e 0 N v b H V t b j E z O D U s M T M 4 N H 0 m c X V v d D s s J n F 1 b 3 Q 7 U 2 V j d G l v b j E v R m F y Y W R h e S A y K z N f R S A x N i A x M C 9 B d X R v U m V t b 3 Z l Z E N v b H V t b n M x L n t D b 2 x 1 b W 4 x M z g 2 L D E z O D V 9 J n F 1 b 3 Q 7 L C Z x d W 9 0 O 1 N l Y 3 R p b 2 4 x L 0 Z h c m F k Y X k g M i s z X 0 U g M T Y g M T A v Q X V 0 b 1 J l b W 9 2 Z W R D b 2 x 1 b W 5 z M S 5 7 Q 2 9 s d W 1 u M T M 4 N y w x M z g 2 f S Z x d W 9 0 O y w m c X V v d D t T Z W N 0 a W 9 u M S 9 G Y X J h Z G F 5 I D I r M 1 9 F I D E 2 I D E w L 0 F 1 d G 9 S Z W 1 v d m V k Q 2 9 s d W 1 u c z E u e 0 N v b H V t b j E z O D g s M T M 4 N 3 0 m c X V v d D s s J n F 1 b 3 Q 7 U 2 V j d G l v b j E v R m F y Y W R h e S A y K z N f R S A x N i A x M C 9 B d X R v U m V t b 3 Z l Z E N v b H V t b n M x L n t D b 2 x 1 b W 4 x M z g 5 L D E z O D h 9 J n F 1 b 3 Q 7 L C Z x d W 9 0 O 1 N l Y 3 R p b 2 4 x L 0 Z h c m F k Y X k g M i s z X 0 U g M T Y g M T A v Q X V 0 b 1 J l b W 9 2 Z W R D b 2 x 1 b W 5 z M S 5 7 Q 2 9 s d W 1 u M T M 5 M C w x M z g 5 f S Z x d W 9 0 O y w m c X V v d D t T Z W N 0 a W 9 u M S 9 G Y X J h Z G F 5 I D I r M 1 9 F I D E 2 I D E w L 0 F 1 d G 9 S Z W 1 v d m V k Q 2 9 s d W 1 u c z E u e 0 N v b H V t b j E z O T E s M T M 5 M H 0 m c X V v d D s s J n F 1 b 3 Q 7 U 2 V j d G l v b j E v R m F y Y W R h e S A y K z N f R S A x N i A x M C 9 B d X R v U m V t b 3 Z l Z E N v b H V t b n M x L n t D b 2 x 1 b W 4 x M z k y L D E z O T F 9 J n F 1 b 3 Q 7 L C Z x d W 9 0 O 1 N l Y 3 R p b 2 4 x L 0 Z h c m F k Y X k g M i s z X 0 U g M T Y g M T A v Q X V 0 b 1 J l b W 9 2 Z W R D b 2 x 1 b W 5 z M S 5 7 Q 2 9 s d W 1 u M T M 5 M y w x M z k y f S Z x d W 9 0 O y w m c X V v d D t T Z W N 0 a W 9 u M S 9 G Y X J h Z G F 5 I D I r M 1 9 F I D E 2 I D E w L 0 F 1 d G 9 S Z W 1 v d m V k Q 2 9 s d W 1 u c z E u e 0 N v b H V t b j E z O T Q s M T M 5 M 3 0 m c X V v d D s s J n F 1 b 3 Q 7 U 2 V j d G l v b j E v R m F y Y W R h e S A y K z N f R S A x N i A x M C 9 B d X R v U m V t b 3 Z l Z E N v b H V t b n M x L n t D b 2 x 1 b W 4 x M z k 1 L D E z O T R 9 J n F 1 b 3 Q 7 L C Z x d W 9 0 O 1 N l Y 3 R p b 2 4 x L 0 Z h c m F k Y X k g M i s z X 0 U g M T Y g M T A v Q X V 0 b 1 J l b W 9 2 Z W R D b 2 x 1 b W 5 z M S 5 7 Q 2 9 s d W 1 u M T M 5 N i w x M z k 1 f S Z x d W 9 0 O y w m c X V v d D t T Z W N 0 a W 9 u M S 9 G Y X J h Z G F 5 I D I r M 1 9 F I D E 2 I D E w L 0 F 1 d G 9 S Z W 1 v d m V k Q 2 9 s d W 1 u c z E u e 0 N v b H V t b j E z O T c s M T M 5 N n 0 m c X V v d D s s J n F 1 b 3 Q 7 U 2 V j d G l v b j E v R m F y Y W R h e S A y K z N f R S A x N i A x M C 9 B d X R v U m V t b 3 Z l Z E N v b H V t b n M x L n t D b 2 x 1 b W 4 x M z k 4 L D E z O T d 9 J n F 1 b 3 Q 7 L C Z x d W 9 0 O 1 N l Y 3 R p b 2 4 x L 0 Z h c m F k Y X k g M i s z X 0 U g M T Y g M T A v Q X V 0 b 1 J l b W 9 2 Z W R D b 2 x 1 b W 5 z M S 5 7 Q 2 9 s d W 1 u M T M 5 O S w x M z k 4 f S Z x d W 9 0 O y w m c X V v d D t T Z W N 0 a W 9 u M S 9 G Y X J h Z G F 5 I D I r M 1 9 F I D E 2 I D E w L 0 F 1 d G 9 S Z W 1 v d m V k Q 2 9 s d W 1 u c z E u e 0 N v b H V t b j E 0 M D A s M T M 5 O X 0 m c X V v d D s s J n F 1 b 3 Q 7 U 2 V j d G l v b j E v R m F y Y W R h e S A y K z N f R S A x N i A x M C 9 B d X R v U m V t b 3 Z l Z E N v b H V t b n M x L n t D b 2 x 1 b W 4 x N D A x L D E 0 M D B 9 J n F 1 b 3 Q 7 L C Z x d W 9 0 O 1 N l Y 3 R p b 2 4 x L 0 Z h c m F k Y X k g M i s z X 0 U g M T Y g M T A v Q X V 0 b 1 J l b W 9 2 Z W R D b 2 x 1 b W 5 z M S 5 7 Q 2 9 s d W 1 u M T Q w M i w x N D A x f S Z x d W 9 0 O y w m c X V v d D t T Z W N 0 a W 9 u M S 9 G Y X J h Z G F 5 I D I r M 1 9 F I D E 2 I D E w L 0 F 1 d G 9 S Z W 1 v d m V k Q 2 9 s d W 1 u c z E u e 0 N v b H V t b j E 0 M D M s M T Q w M n 0 m c X V v d D s s J n F 1 b 3 Q 7 U 2 V j d G l v b j E v R m F y Y W R h e S A y K z N f R S A x N i A x M C 9 B d X R v U m V t b 3 Z l Z E N v b H V t b n M x L n t D b 2 x 1 b W 4 x N D A 0 L D E 0 M D N 9 J n F 1 b 3 Q 7 L C Z x d W 9 0 O 1 N l Y 3 R p b 2 4 x L 0 Z h c m F k Y X k g M i s z X 0 U g M T Y g M T A v Q X V 0 b 1 J l b W 9 2 Z W R D b 2 x 1 b W 5 z M S 5 7 Q 2 9 s d W 1 u M T Q w N S w x N D A 0 f S Z x d W 9 0 O y w m c X V v d D t T Z W N 0 a W 9 u M S 9 G Y X J h Z G F 5 I D I r M 1 9 F I D E 2 I D E w L 0 F 1 d G 9 S Z W 1 v d m V k Q 2 9 s d W 1 u c z E u e 0 N v b H V t b j E 0 M D Y s M T Q w N X 0 m c X V v d D s s J n F 1 b 3 Q 7 U 2 V j d G l v b j E v R m F y Y W R h e S A y K z N f R S A x N i A x M C 9 B d X R v U m V t b 3 Z l Z E N v b H V t b n M x L n t D b 2 x 1 b W 4 x N D A 3 L D E 0 M D Z 9 J n F 1 b 3 Q 7 L C Z x d W 9 0 O 1 N l Y 3 R p b 2 4 x L 0 Z h c m F k Y X k g M i s z X 0 U g M T Y g M T A v Q X V 0 b 1 J l b W 9 2 Z W R D b 2 x 1 b W 5 z M S 5 7 Q 2 9 s d W 1 u M T Q w O C w x N D A 3 f S Z x d W 9 0 O y w m c X V v d D t T Z W N 0 a W 9 u M S 9 G Y X J h Z G F 5 I D I r M 1 9 F I D E 2 I D E w L 0 F 1 d G 9 S Z W 1 v d m V k Q 2 9 s d W 1 u c z E u e 0 N v b H V t b j E 0 M D k s M T Q w O H 0 m c X V v d D s s J n F 1 b 3 Q 7 U 2 V j d G l v b j E v R m F y Y W R h e S A y K z N f R S A x N i A x M C 9 B d X R v U m V t b 3 Z l Z E N v b H V t b n M x L n t D b 2 x 1 b W 4 x N D E w L D E 0 M D l 9 J n F 1 b 3 Q 7 L C Z x d W 9 0 O 1 N l Y 3 R p b 2 4 x L 0 Z h c m F k Y X k g M i s z X 0 U g M T Y g M T A v Q X V 0 b 1 J l b W 9 2 Z W R D b 2 x 1 b W 5 z M S 5 7 Q 2 9 s d W 1 u M T Q x M S w x N D E w f S Z x d W 9 0 O y w m c X V v d D t T Z W N 0 a W 9 u M S 9 G Y X J h Z G F 5 I D I r M 1 9 F I D E 2 I D E w L 0 F 1 d G 9 S Z W 1 v d m V k Q 2 9 s d W 1 u c z E u e 0 N v b H V t b j E 0 M T I s M T Q x M X 0 m c X V v d D s s J n F 1 b 3 Q 7 U 2 V j d G l v b j E v R m F y Y W R h e S A y K z N f R S A x N i A x M C 9 B d X R v U m V t b 3 Z l Z E N v b H V t b n M x L n t D b 2 x 1 b W 4 x N D E z L D E 0 M T J 9 J n F 1 b 3 Q 7 L C Z x d W 9 0 O 1 N l Y 3 R p b 2 4 x L 0 Z h c m F k Y X k g M i s z X 0 U g M T Y g M T A v Q X V 0 b 1 J l b W 9 2 Z W R D b 2 x 1 b W 5 z M S 5 7 Q 2 9 s d W 1 u M T Q x N C w x N D E z f S Z x d W 9 0 O y w m c X V v d D t T Z W N 0 a W 9 u M S 9 G Y X J h Z G F 5 I D I r M 1 9 F I D E 2 I D E w L 0 F 1 d G 9 S Z W 1 v d m V k Q 2 9 s d W 1 u c z E u e 0 N v b H V t b j E 0 M T U s M T Q x N H 0 m c X V v d D s s J n F 1 b 3 Q 7 U 2 V j d G l v b j E v R m F y Y W R h e S A y K z N f R S A x N i A x M C 9 B d X R v U m V t b 3 Z l Z E N v b H V t b n M x L n t D b 2 x 1 b W 4 x N D E 2 L D E 0 M T V 9 J n F 1 b 3 Q 7 L C Z x d W 9 0 O 1 N l Y 3 R p b 2 4 x L 0 Z h c m F k Y X k g M i s z X 0 U g M T Y g M T A v Q X V 0 b 1 J l b W 9 2 Z W R D b 2 x 1 b W 5 z M S 5 7 Q 2 9 s d W 1 u M T Q x N y w x N D E 2 f S Z x d W 9 0 O y w m c X V v d D t T Z W N 0 a W 9 u M S 9 G Y X J h Z G F 5 I D I r M 1 9 F I D E 2 I D E w L 0 F 1 d G 9 S Z W 1 v d m V k Q 2 9 s d W 1 u c z E u e 0 N v b H V t b j E 0 M T g s M T Q x N 3 0 m c X V v d D s s J n F 1 b 3 Q 7 U 2 V j d G l v b j E v R m F y Y W R h e S A y K z N f R S A x N i A x M C 9 B d X R v U m V t b 3 Z l Z E N v b H V t b n M x L n t D b 2 x 1 b W 4 x N D E 5 L D E 0 M T h 9 J n F 1 b 3 Q 7 L C Z x d W 9 0 O 1 N l Y 3 R p b 2 4 x L 0 Z h c m F k Y X k g M i s z X 0 U g M T Y g M T A v Q X V 0 b 1 J l b W 9 2 Z W R D b 2 x 1 b W 5 z M S 5 7 Q 2 9 s d W 1 u M T Q y M C w x N D E 5 f S Z x d W 9 0 O y w m c X V v d D t T Z W N 0 a W 9 u M S 9 G Y X J h Z G F 5 I D I r M 1 9 F I D E 2 I D E w L 0 F 1 d G 9 S Z W 1 v d m V k Q 2 9 s d W 1 u c z E u e 0 N v b H V t b j E 0 M j E s M T Q y M H 0 m c X V v d D s s J n F 1 b 3 Q 7 U 2 V j d G l v b j E v R m F y Y W R h e S A y K z N f R S A x N i A x M C 9 B d X R v U m V t b 3 Z l Z E N v b H V t b n M x L n t D b 2 x 1 b W 4 x N D I y L D E 0 M j F 9 J n F 1 b 3 Q 7 L C Z x d W 9 0 O 1 N l Y 3 R p b 2 4 x L 0 Z h c m F k Y X k g M i s z X 0 U g M T Y g M T A v Q X V 0 b 1 J l b W 9 2 Z W R D b 2 x 1 b W 5 z M S 5 7 Q 2 9 s d W 1 u M T Q y M y w x N D I y f S Z x d W 9 0 O y w m c X V v d D t T Z W N 0 a W 9 u M S 9 G Y X J h Z G F 5 I D I r M 1 9 F I D E 2 I D E w L 0 F 1 d G 9 S Z W 1 v d m V k Q 2 9 s d W 1 u c z E u e 0 N v b H V t b j E 0 M j Q s M T Q y M 3 0 m c X V v d D s s J n F 1 b 3 Q 7 U 2 V j d G l v b j E v R m F y Y W R h e S A y K z N f R S A x N i A x M C 9 B d X R v U m V t b 3 Z l Z E N v b H V t b n M x L n t D b 2 x 1 b W 4 x N D I 1 L D E 0 M j R 9 J n F 1 b 3 Q 7 L C Z x d W 9 0 O 1 N l Y 3 R p b 2 4 x L 0 Z h c m F k Y X k g M i s z X 0 U g M T Y g M T A v Q X V 0 b 1 J l b W 9 2 Z W R D b 2 x 1 b W 5 z M S 5 7 Q 2 9 s d W 1 u M T Q y N i w x N D I 1 f S Z x d W 9 0 O y w m c X V v d D t T Z W N 0 a W 9 u M S 9 G Y X J h Z G F 5 I D I r M 1 9 F I D E 2 I D E w L 0 F 1 d G 9 S Z W 1 v d m V k Q 2 9 s d W 1 u c z E u e 0 N v b H V t b j E 0 M j c s M T Q y N n 0 m c X V v d D s s J n F 1 b 3 Q 7 U 2 V j d G l v b j E v R m F y Y W R h e S A y K z N f R S A x N i A x M C 9 B d X R v U m V t b 3 Z l Z E N v b H V t b n M x L n t D b 2 x 1 b W 4 x N D I 4 L D E 0 M j d 9 J n F 1 b 3 Q 7 L C Z x d W 9 0 O 1 N l Y 3 R p b 2 4 x L 0 Z h c m F k Y X k g M i s z X 0 U g M T Y g M T A v Q X V 0 b 1 J l b W 9 2 Z W R D b 2 x 1 b W 5 z M S 5 7 Q 2 9 s d W 1 u M T Q y O S w x N D I 4 f S Z x d W 9 0 O y w m c X V v d D t T Z W N 0 a W 9 u M S 9 G Y X J h Z G F 5 I D I r M 1 9 F I D E 2 I D E w L 0 F 1 d G 9 S Z W 1 v d m V k Q 2 9 s d W 1 u c z E u e 0 N v b H V t b j E 0 M z A s M T Q y O X 0 m c X V v d D s s J n F 1 b 3 Q 7 U 2 V j d G l v b j E v R m F y Y W R h e S A y K z N f R S A x N i A x M C 9 B d X R v U m V t b 3 Z l Z E N v b H V t b n M x L n t D b 2 x 1 b W 4 x N D M x L D E 0 M z B 9 J n F 1 b 3 Q 7 L C Z x d W 9 0 O 1 N l Y 3 R p b 2 4 x L 0 Z h c m F k Y X k g M i s z X 0 U g M T Y g M T A v Q X V 0 b 1 J l b W 9 2 Z W R D b 2 x 1 b W 5 z M S 5 7 Q 2 9 s d W 1 u M T Q z M i w x N D M x f S Z x d W 9 0 O y w m c X V v d D t T Z W N 0 a W 9 u M S 9 G Y X J h Z G F 5 I D I r M 1 9 F I D E 2 I D E w L 0 F 1 d G 9 S Z W 1 v d m V k Q 2 9 s d W 1 u c z E u e 0 N v b H V t b j E 0 M z M s M T Q z M n 0 m c X V v d D s s J n F 1 b 3 Q 7 U 2 V j d G l v b j E v R m F y Y W R h e S A y K z N f R S A x N i A x M C 9 B d X R v U m V t b 3 Z l Z E N v b H V t b n M x L n t D b 2 x 1 b W 4 x N D M 0 L D E 0 M z N 9 J n F 1 b 3 Q 7 L C Z x d W 9 0 O 1 N l Y 3 R p b 2 4 x L 0 Z h c m F k Y X k g M i s z X 0 U g M T Y g M T A v Q X V 0 b 1 J l b W 9 2 Z W R D b 2 x 1 b W 5 z M S 5 7 Q 2 9 s d W 1 u M T Q z N S w x N D M 0 f S Z x d W 9 0 O y w m c X V v d D t T Z W N 0 a W 9 u M S 9 G Y X J h Z G F 5 I D I r M 1 9 F I D E 2 I D E w L 0 F 1 d G 9 S Z W 1 v d m V k Q 2 9 s d W 1 u c z E u e 0 N v b H V t b j E 0 M z Y s M T Q z N X 0 m c X V v d D s s J n F 1 b 3 Q 7 U 2 V j d G l v b j E v R m F y Y W R h e S A y K z N f R S A x N i A x M C 9 B d X R v U m V t b 3 Z l Z E N v b H V t b n M x L n t D b 2 x 1 b W 4 x N D M 3 L D E 0 M z Z 9 J n F 1 b 3 Q 7 L C Z x d W 9 0 O 1 N l Y 3 R p b 2 4 x L 0 Z h c m F k Y X k g M i s z X 0 U g M T Y g M T A v Q X V 0 b 1 J l b W 9 2 Z W R D b 2 x 1 b W 5 z M S 5 7 Q 2 9 s d W 1 u M T Q z O C w x N D M 3 f S Z x d W 9 0 O y w m c X V v d D t T Z W N 0 a W 9 u M S 9 G Y X J h Z G F 5 I D I r M 1 9 F I D E 2 I D E w L 0 F 1 d G 9 S Z W 1 v d m V k Q 2 9 s d W 1 u c z E u e 0 N v b H V t b j E 0 M z k s M T Q z O H 0 m c X V v d D s s J n F 1 b 3 Q 7 U 2 V j d G l v b j E v R m F y Y W R h e S A y K z N f R S A x N i A x M C 9 B d X R v U m V t b 3 Z l Z E N v b H V t b n M x L n t D b 2 x 1 b W 4 x N D Q w L D E 0 M z l 9 J n F 1 b 3 Q 7 L C Z x d W 9 0 O 1 N l Y 3 R p b 2 4 x L 0 Z h c m F k Y X k g M i s z X 0 U g M T Y g M T A v Q X V 0 b 1 J l b W 9 2 Z W R D b 2 x 1 b W 5 z M S 5 7 Q 2 9 s d W 1 u M T Q 0 M S w x N D Q w f S Z x d W 9 0 O y w m c X V v d D t T Z W N 0 a W 9 u M S 9 G Y X J h Z G F 5 I D I r M 1 9 F I D E 2 I D E w L 0 F 1 d G 9 S Z W 1 v d m V k Q 2 9 s d W 1 u c z E u e 0 N v b H V t b j E 0 N D I s M T Q 0 M X 0 m c X V v d D s s J n F 1 b 3 Q 7 U 2 V j d G l v b j E v R m F y Y W R h e S A y K z N f R S A x N i A x M C 9 B d X R v U m V t b 3 Z l Z E N v b H V t b n M x L n t D b 2 x 1 b W 4 x N D Q z L D E 0 N D J 9 J n F 1 b 3 Q 7 L C Z x d W 9 0 O 1 N l Y 3 R p b 2 4 x L 0 Z h c m F k Y X k g M i s z X 0 U g M T Y g M T A v Q X V 0 b 1 J l b W 9 2 Z W R D b 2 x 1 b W 5 z M S 5 7 Q 2 9 s d W 1 u M T Q 0 N C w x N D Q z f S Z x d W 9 0 O y w m c X V v d D t T Z W N 0 a W 9 u M S 9 G Y X J h Z G F 5 I D I r M 1 9 F I D E 2 I D E w L 0 F 1 d G 9 S Z W 1 v d m V k Q 2 9 s d W 1 u c z E u e 0 N v b H V t b j E 0 N D U s M T Q 0 N H 0 m c X V v d D s s J n F 1 b 3 Q 7 U 2 V j d G l v b j E v R m F y Y W R h e S A y K z N f R S A x N i A x M C 9 B d X R v U m V t b 3 Z l Z E N v b H V t b n M x L n t D b 2 x 1 b W 4 x N D Q 2 L D E 0 N D V 9 J n F 1 b 3 Q 7 L C Z x d W 9 0 O 1 N l Y 3 R p b 2 4 x L 0 Z h c m F k Y X k g M i s z X 0 U g M T Y g M T A v Q X V 0 b 1 J l b W 9 2 Z W R D b 2 x 1 b W 5 z M S 5 7 Q 2 9 s d W 1 u M T Q 0 N y w x N D Q 2 f S Z x d W 9 0 O y w m c X V v d D t T Z W N 0 a W 9 u M S 9 G Y X J h Z G F 5 I D I r M 1 9 F I D E 2 I D E w L 0 F 1 d G 9 S Z W 1 v d m V k Q 2 9 s d W 1 u c z E u e 0 N v b H V t b j E 0 N D g s M T Q 0 N 3 0 m c X V v d D s s J n F 1 b 3 Q 7 U 2 V j d G l v b j E v R m F y Y W R h e S A y K z N f R S A x N i A x M C 9 B d X R v U m V t b 3 Z l Z E N v b H V t b n M x L n t D b 2 x 1 b W 4 x N D Q 5 L D E 0 N D h 9 J n F 1 b 3 Q 7 L C Z x d W 9 0 O 1 N l Y 3 R p b 2 4 x L 0 Z h c m F k Y X k g M i s z X 0 U g M T Y g M T A v Q X V 0 b 1 J l b W 9 2 Z W R D b 2 x 1 b W 5 z M S 5 7 Q 2 9 s d W 1 u M T Q 1 M C w x N D Q 5 f S Z x d W 9 0 O y w m c X V v d D t T Z W N 0 a W 9 u M S 9 G Y X J h Z G F 5 I D I r M 1 9 F I D E 2 I D E w L 0 F 1 d G 9 S Z W 1 v d m V k Q 2 9 s d W 1 u c z E u e 0 N v b H V t b j E 0 N T E s M T Q 1 M H 0 m c X V v d D s s J n F 1 b 3 Q 7 U 2 V j d G l v b j E v R m F y Y W R h e S A y K z N f R S A x N i A x M C 9 B d X R v U m V t b 3 Z l Z E N v b H V t b n M x L n t D b 2 x 1 b W 4 x N D U y L D E 0 N T F 9 J n F 1 b 3 Q 7 L C Z x d W 9 0 O 1 N l Y 3 R p b 2 4 x L 0 Z h c m F k Y X k g M i s z X 0 U g M T Y g M T A v Q X V 0 b 1 J l b W 9 2 Z W R D b 2 x 1 b W 5 z M S 5 7 Q 2 9 s d W 1 u M T Q 1 M y w x N D U y f S Z x d W 9 0 O y w m c X V v d D t T Z W N 0 a W 9 u M S 9 G Y X J h Z G F 5 I D I r M 1 9 F I D E 2 I D E w L 0 F 1 d G 9 S Z W 1 v d m V k Q 2 9 s d W 1 u c z E u e 0 N v b H V t b j E 0 N T Q s M T Q 1 M 3 0 m c X V v d D s s J n F 1 b 3 Q 7 U 2 V j d G l v b j E v R m F y Y W R h e S A y K z N f R S A x N i A x M C 9 B d X R v U m V t b 3 Z l Z E N v b H V t b n M x L n t D b 2 x 1 b W 4 x N D U 1 L D E 0 N T R 9 J n F 1 b 3 Q 7 L C Z x d W 9 0 O 1 N l Y 3 R p b 2 4 x L 0 Z h c m F k Y X k g M i s z X 0 U g M T Y g M T A v Q X V 0 b 1 J l b W 9 2 Z W R D b 2 x 1 b W 5 z M S 5 7 Q 2 9 s d W 1 u M T Q 1 N i w x N D U 1 f S Z x d W 9 0 O y w m c X V v d D t T Z W N 0 a W 9 u M S 9 G Y X J h Z G F 5 I D I r M 1 9 F I D E 2 I D E w L 0 F 1 d G 9 S Z W 1 v d m V k Q 2 9 s d W 1 u c z E u e 0 N v b H V t b j E 0 N T c s M T Q 1 N n 0 m c X V v d D s s J n F 1 b 3 Q 7 U 2 V j d G l v b j E v R m F y Y W R h e S A y K z N f R S A x N i A x M C 9 B d X R v U m V t b 3 Z l Z E N v b H V t b n M x L n t D b 2 x 1 b W 4 x N D U 4 L D E 0 N T d 9 J n F 1 b 3 Q 7 L C Z x d W 9 0 O 1 N l Y 3 R p b 2 4 x L 0 Z h c m F k Y X k g M i s z X 0 U g M T Y g M T A v Q X V 0 b 1 J l b W 9 2 Z W R D b 2 x 1 b W 5 z M S 5 7 Q 2 9 s d W 1 u M T Q 1 O S w x N D U 4 f S Z x d W 9 0 O y w m c X V v d D t T Z W N 0 a W 9 u M S 9 G Y X J h Z G F 5 I D I r M 1 9 F I D E 2 I D E w L 0 F 1 d G 9 S Z W 1 v d m V k Q 2 9 s d W 1 u c z E u e 0 N v b H V t b j E 0 N j A s M T Q 1 O X 0 m c X V v d D s s J n F 1 b 3 Q 7 U 2 V j d G l v b j E v R m F y Y W R h e S A y K z N f R S A x N i A x M C 9 B d X R v U m V t b 3 Z l Z E N v b H V t b n M x L n t D b 2 x 1 b W 4 x N D Y x L D E 0 N j B 9 J n F 1 b 3 Q 7 L C Z x d W 9 0 O 1 N l Y 3 R p b 2 4 x L 0 Z h c m F k Y X k g M i s z X 0 U g M T Y g M T A v Q X V 0 b 1 J l b W 9 2 Z W R D b 2 x 1 b W 5 z M S 5 7 Q 2 9 s d W 1 u M T Q 2 M i w x N D Y x f S Z x d W 9 0 O y w m c X V v d D t T Z W N 0 a W 9 u M S 9 G Y X J h Z G F 5 I D I r M 1 9 F I D E 2 I D E w L 0 F 1 d G 9 S Z W 1 v d m V k Q 2 9 s d W 1 u c z E u e 0 N v b H V t b j E 0 N j M s M T Q 2 M n 0 m c X V v d D s s J n F 1 b 3 Q 7 U 2 V j d G l v b j E v R m F y Y W R h e S A y K z N f R S A x N i A x M C 9 B d X R v U m V t b 3 Z l Z E N v b H V t b n M x L n t D b 2 x 1 b W 4 x N D Y 0 L D E 0 N j N 9 J n F 1 b 3 Q 7 L C Z x d W 9 0 O 1 N l Y 3 R p b 2 4 x L 0 Z h c m F k Y X k g M i s z X 0 U g M T Y g M T A v Q X V 0 b 1 J l b W 9 2 Z W R D b 2 x 1 b W 5 z M S 5 7 Q 2 9 s d W 1 u M T Q 2 N S w x N D Y 0 f S Z x d W 9 0 O y w m c X V v d D t T Z W N 0 a W 9 u M S 9 G Y X J h Z G F 5 I D I r M 1 9 F I D E 2 I D E w L 0 F 1 d G 9 S Z W 1 v d m V k Q 2 9 s d W 1 u c z E u e 0 N v b H V t b j E 0 N j Y s M T Q 2 N X 0 m c X V v d D s s J n F 1 b 3 Q 7 U 2 V j d G l v b j E v R m F y Y W R h e S A y K z N f R S A x N i A x M C 9 B d X R v U m V t b 3 Z l Z E N v b H V t b n M x L n t D b 2 x 1 b W 4 x N D Y 3 L D E 0 N j Z 9 J n F 1 b 3 Q 7 L C Z x d W 9 0 O 1 N l Y 3 R p b 2 4 x L 0 Z h c m F k Y X k g M i s z X 0 U g M T Y g M T A v Q X V 0 b 1 J l b W 9 2 Z W R D b 2 x 1 b W 5 z M S 5 7 Q 2 9 s d W 1 u M T Q 2 O C w x N D Y 3 f S Z x d W 9 0 O y w m c X V v d D t T Z W N 0 a W 9 u M S 9 G Y X J h Z G F 5 I D I r M 1 9 F I D E 2 I D E w L 0 F 1 d G 9 S Z W 1 v d m V k Q 2 9 s d W 1 u c z E u e 0 N v b H V t b j E 0 N j k s M T Q 2 O H 0 m c X V v d D s s J n F 1 b 3 Q 7 U 2 V j d G l v b j E v R m F y Y W R h e S A y K z N f R S A x N i A x M C 9 B d X R v U m V t b 3 Z l Z E N v b H V t b n M x L n t D b 2 x 1 b W 4 x N D c w L D E 0 N j l 9 J n F 1 b 3 Q 7 L C Z x d W 9 0 O 1 N l Y 3 R p b 2 4 x L 0 Z h c m F k Y X k g M i s z X 0 U g M T Y g M T A v Q X V 0 b 1 J l b W 9 2 Z W R D b 2 x 1 b W 5 z M S 5 7 Q 2 9 s d W 1 u M T Q 3 M S w x N D c w f S Z x d W 9 0 O y w m c X V v d D t T Z W N 0 a W 9 u M S 9 G Y X J h Z G F 5 I D I r M 1 9 F I D E 2 I D E w L 0 F 1 d G 9 S Z W 1 v d m V k Q 2 9 s d W 1 u c z E u e 0 N v b H V t b j E 0 N z I s M T Q 3 M X 0 m c X V v d D s s J n F 1 b 3 Q 7 U 2 V j d G l v b j E v R m F y Y W R h e S A y K z N f R S A x N i A x M C 9 B d X R v U m V t b 3 Z l Z E N v b H V t b n M x L n t D b 2 x 1 b W 4 x N D c z L D E 0 N z J 9 J n F 1 b 3 Q 7 L C Z x d W 9 0 O 1 N l Y 3 R p b 2 4 x L 0 Z h c m F k Y X k g M i s z X 0 U g M T Y g M T A v Q X V 0 b 1 J l b W 9 2 Z W R D b 2 x 1 b W 5 z M S 5 7 Q 2 9 s d W 1 u M T Q 3 N C w x N D c z f S Z x d W 9 0 O y w m c X V v d D t T Z W N 0 a W 9 u M S 9 G Y X J h Z G F 5 I D I r M 1 9 F I D E 2 I D E w L 0 F 1 d G 9 S Z W 1 v d m V k Q 2 9 s d W 1 u c z E u e 0 N v b H V t b j E 0 N z U s M T Q 3 N H 0 m c X V v d D s s J n F 1 b 3 Q 7 U 2 V j d G l v b j E v R m F y Y W R h e S A y K z N f R S A x N i A x M C 9 B d X R v U m V t b 3 Z l Z E N v b H V t b n M x L n t D b 2 x 1 b W 4 x N D c 2 L D E 0 N z V 9 J n F 1 b 3 Q 7 L C Z x d W 9 0 O 1 N l Y 3 R p b 2 4 x L 0 Z h c m F k Y X k g M i s z X 0 U g M T Y g M T A v Q X V 0 b 1 J l b W 9 2 Z W R D b 2 x 1 b W 5 z M S 5 7 Q 2 9 s d W 1 u M T Q 3 N y w x N D c 2 f S Z x d W 9 0 O y w m c X V v d D t T Z W N 0 a W 9 u M S 9 G Y X J h Z G F 5 I D I r M 1 9 F I D E 2 I D E w L 0 F 1 d G 9 S Z W 1 v d m V k Q 2 9 s d W 1 u c z E u e 0 N v b H V t b j E 0 N z g s M T Q 3 N 3 0 m c X V v d D s s J n F 1 b 3 Q 7 U 2 V j d G l v b j E v R m F y Y W R h e S A y K z N f R S A x N i A x M C 9 B d X R v U m V t b 3 Z l Z E N v b H V t b n M x L n t D b 2 x 1 b W 4 x N D c 5 L D E 0 N z h 9 J n F 1 b 3 Q 7 L C Z x d W 9 0 O 1 N l Y 3 R p b 2 4 x L 0 Z h c m F k Y X k g M i s z X 0 U g M T Y g M T A v Q X V 0 b 1 J l b W 9 2 Z W R D b 2 x 1 b W 5 z M S 5 7 Q 2 9 s d W 1 u M T Q 4 M C w x N D c 5 f S Z x d W 9 0 O y w m c X V v d D t T Z W N 0 a W 9 u M S 9 G Y X J h Z G F 5 I D I r M 1 9 F I D E 2 I D E w L 0 F 1 d G 9 S Z W 1 v d m V k Q 2 9 s d W 1 u c z E u e 0 N v b H V t b j E 0 O D E s M T Q 4 M H 0 m c X V v d D s s J n F 1 b 3 Q 7 U 2 V j d G l v b j E v R m F y Y W R h e S A y K z N f R S A x N i A x M C 9 B d X R v U m V t b 3 Z l Z E N v b H V t b n M x L n t D b 2 x 1 b W 4 x N D g y L D E 0 O D F 9 J n F 1 b 3 Q 7 L C Z x d W 9 0 O 1 N l Y 3 R p b 2 4 x L 0 Z h c m F k Y X k g M i s z X 0 U g M T Y g M T A v Q X V 0 b 1 J l b W 9 2 Z W R D b 2 x 1 b W 5 z M S 5 7 Q 2 9 s d W 1 u M T Q 4 M y w x N D g y f S Z x d W 9 0 O y w m c X V v d D t T Z W N 0 a W 9 u M S 9 G Y X J h Z G F 5 I D I r M 1 9 F I D E 2 I D E w L 0 F 1 d G 9 S Z W 1 v d m V k Q 2 9 s d W 1 u c z E u e 0 N v b H V t b j E 0 O D Q s M T Q 4 M 3 0 m c X V v d D s s J n F 1 b 3 Q 7 U 2 V j d G l v b j E v R m F y Y W R h e S A y K z N f R S A x N i A x M C 9 B d X R v U m V t b 3 Z l Z E N v b H V t b n M x L n t D b 2 x 1 b W 4 x N D g 1 L D E 0 O D R 9 J n F 1 b 3 Q 7 L C Z x d W 9 0 O 1 N l Y 3 R p b 2 4 x L 0 Z h c m F k Y X k g M i s z X 0 U g M T Y g M T A v Q X V 0 b 1 J l b W 9 2 Z W R D b 2 x 1 b W 5 z M S 5 7 Q 2 9 s d W 1 u M T Q 4 N i w x N D g 1 f S Z x d W 9 0 O y w m c X V v d D t T Z W N 0 a W 9 u M S 9 G Y X J h Z G F 5 I D I r M 1 9 F I D E 2 I D E w L 0 F 1 d G 9 S Z W 1 v d m V k Q 2 9 s d W 1 u c z E u e 0 N v b H V t b j E 0 O D c s M T Q 4 N n 0 m c X V v d D s s J n F 1 b 3 Q 7 U 2 V j d G l v b j E v R m F y Y W R h e S A y K z N f R S A x N i A x M C 9 B d X R v U m V t b 3 Z l Z E N v b H V t b n M x L n t D b 2 x 1 b W 4 x N D g 4 L D E 0 O D d 9 J n F 1 b 3 Q 7 L C Z x d W 9 0 O 1 N l Y 3 R p b 2 4 x L 0 Z h c m F k Y X k g M i s z X 0 U g M T Y g M T A v Q X V 0 b 1 J l b W 9 2 Z W R D b 2 x 1 b W 5 z M S 5 7 Q 2 9 s d W 1 u M T Q 4 O S w x N D g 4 f S Z x d W 9 0 O y w m c X V v d D t T Z W N 0 a W 9 u M S 9 G Y X J h Z G F 5 I D I r M 1 9 F I D E 2 I D E w L 0 F 1 d G 9 S Z W 1 v d m V k Q 2 9 s d W 1 u c z E u e 0 N v b H V t b j E 0 O T A s M T Q 4 O X 0 m c X V v d D s s J n F 1 b 3 Q 7 U 2 V j d G l v b j E v R m F y Y W R h e S A y K z N f R S A x N i A x M C 9 B d X R v U m V t b 3 Z l Z E N v b H V t b n M x L n t D b 2 x 1 b W 4 x N D k x L D E 0 O T B 9 J n F 1 b 3 Q 7 L C Z x d W 9 0 O 1 N l Y 3 R p b 2 4 x L 0 Z h c m F k Y X k g M i s z X 0 U g M T Y g M T A v Q X V 0 b 1 J l b W 9 2 Z W R D b 2 x 1 b W 5 z M S 5 7 Q 2 9 s d W 1 u M T Q 5 M i w x N D k x f S Z x d W 9 0 O y w m c X V v d D t T Z W N 0 a W 9 u M S 9 G Y X J h Z G F 5 I D I r M 1 9 F I D E 2 I D E w L 0 F 1 d G 9 S Z W 1 v d m V k Q 2 9 s d W 1 u c z E u e 0 N v b H V t b j E 0 O T M s M T Q 5 M n 0 m c X V v d D s s J n F 1 b 3 Q 7 U 2 V j d G l v b j E v R m F y Y W R h e S A y K z N f R S A x N i A x M C 9 B d X R v U m V t b 3 Z l Z E N v b H V t b n M x L n t D b 2 x 1 b W 4 x N D k 0 L D E 0 O T N 9 J n F 1 b 3 Q 7 L C Z x d W 9 0 O 1 N l Y 3 R p b 2 4 x L 0 Z h c m F k Y X k g M i s z X 0 U g M T Y g M T A v Q X V 0 b 1 J l b W 9 2 Z W R D b 2 x 1 b W 5 z M S 5 7 Q 2 9 s d W 1 u M T Q 5 N S w x N D k 0 f S Z x d W 9 0 O y w m c X V v d D t T Z W N 0 a W 9 u M S 9 G Y X J h Z G F 5 I D I r M 1 9 F I D E 2 I D E w L 0 F 1 d G 9 S Z W 1 v d m V k Q 2 9 s d W 1 u c z E u e 0 N v b H V t b j E 0 O T Y s M T Q 5 N X 0 m c X V v d D s s J n F 1 b 3 Q 7 U 2 V j d G l v b j E v R m F y Y W R h e S A y K z N f R S A x N i A x M C 9 B d X R v U m V t b 3 Z l Z E N v b H V t b n M x L n t D b 2 x 1 b W 4 x N D k 3 L D E 0 O T Z 9 J n F 1 b 3 Q 7 L C Z x d W 9 0 O 1 N l Y 3 R p b 2 4 x L 0 Z h c m F k Y X k g M i s z X 0 U g M T Y g M T A v Q X V 0 b 1 J l b W 9 2 Z W R D b 2 x 1 b W 5 z M S 5 7 Q 2 9 s d W 1 u M T Q 5 O C w x N D k 3 f S Z x d W 9 0 O y w m c X V v d D t T Z W N 0 a W 9 u M S 9 G Y X J h Z G F 5 I D I r M 1 9 F I D E 2 I D E w L 0 F 1 d G 9 S Z W 1 v d m V k Q 2 9 s d W 1 u c z E u e 0 N v b H V t b j E 0 O T k s M T Q 5 O H 0 m c X V v d D s s J n F 1 b 3 Q 7 U 2 V j d G l v b j E v R m F y Y W R h e S A y K z N f R S A x N i A x M C 9 B d X R v U m V t b 3 Z l Z E N v b H V t b n M x L n t D b 2 x 1 b W 4 x N T A w L D E 0 O T l 9 J n F 1 b 3 Q 7 L C Z x d W 9 0 O 1 N l Y 3 R p b 2 4 x L 0 Z h c m F k Y X k g M i s z X 0 U g M T Y g M T A v Q X V 0 b 1 J l b W 9 2 Z W R D b 2 x 1 b W 5 z M S 5 7 Q 2 9 s d W 1 u M T U w M S w x N T A w f S Z x d W 9 0 O y w m c X V v d D t T Z W N 0 a W 9 u M S 9 G Y X J h Z G F 5 I D I r M 1 9 F I D E 2 I D E w L 0 F 1 d G 9 S Z W 1 v d m V k Q 2 9 s d W 1 u c z E u e 0 N v b H V t b j E 1 M D I s M T U w M X 0 m c X V v d D s s J n F 1 b 3 Q 7 U 2 V j d G l v b j E v R m F y Y W R h e S A y K z N f R S A x N i A x M C 9 B d X R v U m V t b 3 Z l Z E N v b H V t b n M x L n t D b 2 x 1 b W 4 x N T A z L D E 1 M D J 9 J n F 1 b 3 Q 7 L C Z x d W 9 0 O 1 N l Y 3 R p b 2 4 x L 0 Z h c m F k Y X k g M i s z X 0 U g M T Y g M T A v Q X V 0 b 1 J l b W 9 2 Z W R D b 2 x 1 b W 5 z M S 5 7 Q 2 9 s d W 1 u M T U w N C w x N T A z f S Z x d W 9 0 O y w m c X V v d D t T Z W N 0 a W 9 u M S 9 G Y X J h Z G F 5 I D I r M 1 9 F I D E 2 I D E w L 0 F 1 d G 9 S Z W 1 v d m V k Q 2 9 s d W 1 u c z E u e 0 N v b H V t b j E 1 M D U s M T U w N H 0 m c X V v d D s s J n F 1 b 3 Q 7 U 2 V j d G l v b j E v R m F y Y W R h e S A y K z N f R S A x N i A x M C 9 B d X R v U m V t b 3 Z l Z E N v b H V t b n M x L n t D b 2 x 1 b W 4 x N T A 2 L D E 1 M D V 9 J n F 1 b 3 Q 7 L C Z x d W 9 0 O 1 N l Y 3 R p b 2 4 x L 0 Z h c m F k Y X k g M i s z X 0 U g M T Y g M T A v Q X V 0 b 1 J l b W 9 2 Z W R D b 2 x 1 b W 5 z M S 5 7 Q 2 9 s d W 1 u M T U w N y w x N T A 2 f S Z x d W 9 0 O y w m c X V v d D t T Z W N 0 a W 9 u M S 9 G Y X J h Z G F 5 I D I r M 1 9 F I D E 2 I D E w L 0 F 1 d G 9 S Z W 1 v d m V k Q 2 9 s d W 1 u c z E u e 0 N v b H V t b j E 1 M D g s M T U w N 3 0 m c X V v d D s s J n F 1 b 3 Q 7 U 2 V j d G l v b j E v R m F y Y W R h e S A y K z N f R S A x N i A x M C 9 B d X R v U m V t b 3 Z l Z E N v b H V t b n M x L n t D b 2 x 1 b W 4 x N T A 5 L D E 1 M D h 9 J n F 1 b 3 Q 7 L C Z x d W 9 0 O 1 N l Y 3 R p b 2 4 x L 0 Z h c m F k Y X k g M i s z X 0 U g M T Y g M T A v Q X V 0 b 1 J l b W 9 2 Z W R D b 2 x 1 b W 5 z M S 5 7 Q 2 9 s d W 1 u M T U x M C w x N T A 5 f S Z x d W 9 0 O y w m c X V v d D t T Z W N 0 a W 9 u M S 9 G Y X J h Z G F 5 I D I r M 1 9 F I D E 2 I D E w L 0 F 1 d G 9 S Z W 1 v d m V k Q 2 9 s d W 1 u c z E u e 0 N v b H V t b j E 1 M T E s M T U x M H 0 m c X V v d D s s J n F 1 b 3 Q 7 U 2 V j d G l v b j E v R m F y Y W R h e S A y K z N f R S A x N i A x M C 9 B d X R v U m V t b 3 Z l Z E N v b H V t b n M x L n t D b 2 x 1 b W 4 x N T E y L D E 1 M T F 9 J n F 1 b 3 Q 7 L C Z x d W 9 0 O 1 N l Y 3 R p b 2 4 x L 0 Z h c m F k Y X k g M i s z X 0 U g M T Y g M T A v Q X V 0 b 1 J l b W 9 2 Z W R D b 2 x 1 b W 5 z M S 5 7 Q 2 9 s d W 1 u M T U x M y w x N T E y f S Z x d W 9 0 O y w m c X V v d D t T Z W N 0 a W 9 u M S 9 G Y X J h Z G F 5 I D I r M 1 9 F I D E 2 I D E w L 0 F 1 d G 9 S Z W 1 v d m V k Q 2 9 s d W 1 u c z E u e 0 N v b H V t b j E 1 M T Q s M T U x M 3 0 m c X V v d D s s J n F 1 b 3 Q 7 U 2 V j d G l v b j E v R m F y Y W R h e S A y K z N f R S A x N i A x M C 9 B d X R v U m V t b 3 Z l Z E N v b H V t b n M x L n t D b 2 x 1 b W 4 x N T E 1 L D E 1 M T R 9 J n F 1 b 3 Q 7 L C Z x d W 9 0 O 1 N l Y 3 R p b 2 4 x L 0 Z h c m F k Y X k g M i s z X 0 U g M T Y g M T A v Q X V 0 b 1 J l b W 9 2 Z W R D b 2 x 1 b W 5 z M S 5 7 Q 2 9 s d W 1 u M T U x N i w x N T E 1 f S Z x d W 9 0 O y w m c X V v d D t T Z W N 0 a W 9 u M S 9 G Y X J h Z G F 5 I D I r M 1 9 F I D E 2 I D E w L 0 F 1 d G 9 S Z W 1 v d m V k Q 2 9 s d W 1 u c z E u e 0 N v b H V t b j E 1 M T c s M T U x N n 0 m c X V v d D s s J n F 1 b 3 Q 7 U 2 V j d G l v b j E v R m F y Y W R h e S A y K z N f R S A x N i A x M C 9 B d X R v U m V t b 3 Z l Z E N v b H V t b n M x L n t D b 2 x 1 b W 4 x N T E 4 L D E 1 M T d 9 J n F 1 b 3 Q 7 L C Z x d W 9 0 O 1 N l Y 3 R p b 2 4 x L 0 Z h c m F k Y X k g M i s z X 0 U g M T Y g M T A v Q X V 0 b 1 J l b W 9 2 Z W R D b 2 x 1 b W 5 z M S 5 7 Q 2 9 s d W 1 u M T U x O S w x N T E 4 f S Z x d W 9 0 O y w m c X V v d D t T Z W N 0 a W 9 u M S 9 G Y X J h Z G F 5 I D I r M 1 9 F I D E 2 I D E w L 0 F 1 d G 9 S Z W 1 v d m V k Q 2 9 s d W 1 u c z E u e 0 N v b H V t b j E 1 M j A s M T U x O X 0 m c X V v d D s s J n F 1 b 3 Q 7 U 2 V j d G l v b j E v R m F y Y W R h e S A y K z N f R S A x N i A x M C 9 B d X R v U m V t b 3 Z l Z E N v b H V t b n M x L n t D b 2 x 1 b W 4 x N T I x L D E 1 M j B 9 J n F 1 b 3 Q 7 L C Z x d W 9 0 O 1 N l Y 3 R p b 2 4 x L 0 Z h c m F k Y X k g M i s z X 0 U g M T Y g M T A v Q X V 0 b 1 J l b W 9 2 Z W R D b 2 x 1 b W 5 z M S 5 7 Q 2 9 s d W 1 u M T U y M i w x N T I x f S Z x d W 9 0 O y w m c X V v d D t T Z W N 0 a W 9 u M S 9 G Y X J h Z G F 5 I D I r M 1 9 F I D E 2 I D E w L 0 F 1 d G 9 S Z W 1 v d m V k Q 2 9 s d W 1 u c z E u e 0 N v b H V t b j E 1 M j M s M T U y M n 0 m c X V v d D s s J n F 1 b 3 Q 7 U 2 V j d G l v b j E v R m F y Y W R h e S A y K z N f R S A x N i A x M C 9 B d X R v U m V t b 3 Z l Z E N v b H V t b n M x L n t D b 2 x 1 b W 4 x N T I 0 L D E 1 M j N 9 J n F 1 b 3 Q 7 L C Z x d W 9 0 O 1 N l Y 3 R p b 2 4 x L 0 Z h c m F k Y X k g M i s z X 0 U g M T Y g M T A v Q X V 0 b 1 J l b W 9 2 Z W R D b 2 x 1 b W 5 z M S 5 7 Q 2 9 s d W 1 u M T U y N S w x N T I 0 f S Z x d W 9 0 O y w m c X V v d D t T Z W N 0 a W 9 u M S 9 G Y X J h Z G F 5 I D I r M 1 9 F I D E 2 I D E w L 0 F 1 d G 9 S Z W 1 v d m V k Q 2 9 s d W 1 u c z E u e 0 N v b H V t b j E 1 M j Y s M T U y N X 0 m c X V v d D s s J n F 1 b 3 Q 7 U 2 V j d G l v b j E v R m F y Y W R h e S A y K z N f R S A x N i A x M C 9 B d X R v U m V t b 3 Z l Z E N v b H V t b n M x L n t D b 2 x 1 b W 4 x N T I 3 L D E 1 M j Z 9 J n F 1 b 3 Q 7 L C Z x d W 9 0 O 1 N l Y 3 R p b 2 4 x L 0 Z h c m F k Y X k g M i s z X 0 U g M T Y g M T A v Q X V 0 b 1 J l b W 9 2 Z W R D b 2 x 1 b W 5 z M S 5 7 Q 2 9 s d W 1 u M T U y O C w x N T I 3 f S Z x d W 9 0 O y w m c X V v d D t T Z W N 0 a W 9 u M S 9 G Y X J h Z G F 5 I D I r M 1 9 F I D E 2 I D E w L 0 F 1 d G 9 S Z W 1 v d m V k Q 2 9 s d W 1 u c z E u e 0 N v b H V t b j E 1 M j k s M T U y O H 0 m c X V v d D s s J n F 1 b 3 Q 7 U 2 V j d G l v b j E v R m F y Y W R h e S A y K z N f R S A x N i A x M C 9 B d X R v U m V t b 3 Z l Z E N v b H V t b n M x L n t D b 2 x 1 b W 4 x N T M w L D E 1 M j l 9 J n F 1 b 3 Q 7 L C Z x d W 9 0 O 1 N l Y 3 R p b 2 4 x L 0 Z h c m F k Y X k g M i s z X 0 U g M T Y g M T A v Q X V 0 b 1 J l b W 9 2 Z W R D b 2 x 1 b W 5 z M S 5 7 Q 2 9 s d W 1 u M T U z M S w x N T M w f S Z x d W 9 0 O y w m c X V v d D t T Z W N 0 a W 9 u M S 9 G Y X J h Z G F 5 I D I r M 1 9 F I D E 2 I D E w L 0 F 1 d G 9 S Z W 1 v d m V k Q 2 9 s d W 1 u c z E u e 0 N v b H V t b j E 1 M z I s M T U z M X 0 m c X V v d D s s J n F 1 b 3 Q 7 U 2 V j d G l v b j E v R m F y Y W R h e S A y K z N f R S A x N i A x M C 9 B d X R v U m V t b 3 Z l Z E N v b H V t b n M x L n t D b 2 x 1 b W 4 x N T M z L D E 1 M z J 9 J n F 1 b 3 Q 7 L C Z x d W 9 0 O 1 N l Y 3 R p b 2 4 x L 0 Z h c m F k Y X k g M i s z X 0 U g M T Y g M T A v Q X V 0 b 1 J l b W 9 2 Z W R D b 2 x 1 b W 5 z M S 5 7 Q 2 9 s d W 1 u M T U z N C w x N T M z f S Z x d W 9 0 O y w m c X V v d D t T Z W N 0 a W 9 u M S 9 G Y X J h Z G F 5 I D I r M 1 9 F I D E 2 I D E w L 0 F 1 d G 9 S Z W 1 v d m V k Q 2 9 s d W 1 u c z E u e 0 N v b H V t b j E 1 M z U s M T U z N H 0 m c X V v d D s s J n F 1 b 3 Q 7 U 2 V j d G l v b j E v R m F y Y W R h e S A y K z N f R S A x N i A x M C 9 B d X R v U m V t b 3 Z l Z E N v b H V t b n M x L n t D b 2 x 1 b W 4 x N T M 2 L D E 1 M z V 9 J n F 1 b 3 Q 7 L C Z x d W 9 0 O 1 N l Y 3 R p b 2 4 x L 0 Z h c m F k Y X k g M i s z X 0 U g M T Y g M T A v Q X V 0 b 1 J l b W 9 2 Z W R D b 2 x 1 b W 5 z M S 5 7 Q 2 9 s d W 1 u M T U z N y w x N T M 2 f S Z x d W 9 0 O y w m c X V v d D t T Z W N 0 a W 9 u M S 9 G Y X J h Z G F 5 I D I r M 1 9 F I D E 2 I D E w L 0 F 1 d G 9 S Z W 1 v d m V k Q 2 9 s d W 1 u c z E u e 0 N v b H V t b j E 1 M z g s M T U z N 3 0 m c X V v d D s s J n F 1 b 3 Q 7 U 2 V j d G l v b j E v R m F y Y W R h e S A y K z N f R S A x N i A x M C 9 B d X R v U m V t b 3 Z l Z E N v b H V t b n M x L n t D b 2 x 1 b W 4 x N T M 5 L D E 1 M z h 9 J n F 1 b 3 Q 7 L C Z x d W 9 0 O 1 N l Y 3 R p b 2 4 x L 0 Z h c m F k Y X k g M i s z X 0 U g M T Y g M T A v Q X V 0 b 1 J l b W 9 2 Z W R D b 2 x 1 b W 5 z M S 5 7 Q 2 9 s d W 1 u M T U 0 M C w x N T M 5 f S Z x d W 9 0 O y w m c X V v d D t T Z W N 0 a W 9 u M S 9 G Y X J h Z G F 5 I D I r M 1 9 F I D E 2 I D E w L 0 F 1 d G 9 S Z W 1 v d m V k Q 2 9 s d W 1 u c z E u e 0 N v b H V t b j E 1 N D E s M T U 0 M H 0 m c X V v d D s s J n F 1 b 3 Q 7 U 2 V j d G l v b j E v R m F y Y W R h e S A y K z N f R S A x N i A x M C 9 B d X R v U m V t b 3 Z l Z E N v b H V t b n M x L n t D b 2 x 1 b W 4 x N T Q y L D E 1 N D F 9 J n F 1 b 3 Q 7 L C Z x d W 9 0 O 1 N l Y 3 R p b 2 4 x L 0 Z h c m F k Y X k g M i s z X 0 U g M T Y g M T A v Q X V 0 b 1 J l b W 9 2 Z W R D b 2 x 1 b W 5 z M S 5 7 Q 2 9 s d W 1 u M T U 0 M y w x N T Q y f S Z x d W 9 0 O y w m c X V v d D t T Z W N 0 a W 9 u M S 9 G Y X J h Z G F 5 I D I r M 1 9 F I D E 2 I D E w L 0 F 1 d G 9 S Z W 1 v d m V k Q 2 9 s d W 1 u c z E u e 0 N v b H V t b j E 1 N D Q s M T U 0 M 3 0 m c X V v d D s s J n F 1 b 3 Q 7 U 2 V j d G l v b j E v R m F y Y W R h e S A y K z N f R S A x N i A x M C 9 B d X R v U m V t b 3 Z l Z E N v b H V t b n M x L n t D b 2 x 1 b W 4 x N T Q 1 L D E 1 N D R 9 J n F 1 b 3 Q 7 L C Z x d W 9 0 O 1 N l Y 3 R p b 2 4 x L 0 Z h c m F k Y X k g M i s z X 0 U g M T Y g M T A v Q X V 0 b 1 J l b W 9 2 Z W R D b 2 x 1 b W 5 z M S 5 7 Q 2 9 s d W 1 u M T U 0 N i w x N T Q 1 f S Z x d W 9 0 O y w m c X V v d D t T Z W N 0 a W 9 u M S 9 G Y X J h Z G F 5 I D I r M 1 9 F I D E 2 I D E w L 0 F 1 d G 9 S Z W 1 v d m V k Q 2 9 s d W 1 u c z E u e 0 N v b H V t b j E 1 N D c s M T U 0 N n 0 m c X V v d D s s J n F 1 b 3 Q 7 U 2 V j d G l v b j E v R m F y Y W R h e S A y K z N f R S A x N i A x M C 9 B d X R v U m V t b 3 Z l Z E N v b H V t b n M x L n t D b 2 x 1 b W 4 x N T Q 4 L D E 1 N D d 9 J n F 1 b 3 Q 7 L C Z x d W 9 0 O 1 N l Y 3 R p b 2 4 x L 0 Z h c m F k Y X k g M i s z X 0 U g M T Y g M T A v Q X V 0 b 1 J l b W 9 2 Z W R D b 2 x 1 b W 5 z M S 5 7 Q 2 9 s d W 1 u M T U 0 O S w x N T Q 4 f S Z x d W 9 0 O y w m c X V v d D t T Z W N 0 a W 9 u M S 9 G Y X J h Z G F 5 I D I r M 1 9 F I D E 2 I D E w L 0 F 1 d G 9 S Z W 1 v d m V k Q 2 9 s d W 1 u c z E u e 0 N v b H V t b j E 1 N T A s M T U 0 O X 0 m c X V v d D s s J n F 1 b 3 Q 7 U 2 V j d G l v b j E v R m F y Y W R h e S A y K z N f R S A x N i A x M C 9 B d X R v U m V t b 3 Z l Z E N v b H V t b n M x L n t D b 2 x 1 b W 4 x N T U x L D E 1 N T B 9 J n F 1 b 3 Q 7 L C Z x d W 9 0 O 1 N l Y 3 R p b 2 4 x L 0 Z h c m F k Y X k g M i s z X 0 U g M T Y g M T A v Q X V 0 b 1 J l b W 9 2 Z W R D b 2 x 1 b W 5 z M S 5 7 Q 2 9 s d W 1 u M T U 1 M i w x N T U x f S Z x d W 9 0 O y w m c X V v d D t T Z W N 0 a W 9 u M S 9 G Y X J h Z G F 5 I D I r M 1 9 F I D E 2 I D E w L 0 F 1 d G 9 S Z W 1 v d m V k Q 2 9 s d W 1 u c z E u e 0 N v b H V t b j E 1 N T M s M T U 1 M n 0 m c X V v d D s s J n F 1 b 3 Q 7 U 2 V j d G l v b j E v R m F y Y W R h e S A y K z N f R S A x N i A x M C 9 B d X R v U m V t b 3 Z l Z E N v b H V t b n M x L n t D b 2 x 1 b W 4 x N T U 0 L D E 1 N T N 9 J n F 1 b 3 Q 7 L C Z x d W 9 0 O 1 N l Y 3 R p b 2 4 x L 0 Z h c m F k Y X k g M i s z X 0 U g M T Y g M T A v Q X V 0 b 1 J l b W 9 2 Z W R D b 2 x 1 b W 5 z M S 5 7 Q 2 9 s d W 1 u M T U 1 N S w x N T U 0 f S Z x d W 9 0 O y w m c X V v d D t T Z W N 0 a W 9 u M S 9 G Y X J h Z G F 5 I D I r M 1 9 F I D E 2 I D E w L 0 F 1 d G 9 S Z W 1 v d m V k Q 2 9 s d W 1 u c z E u e 0 N v b H V t b j E 1 N T Y s M T U 1 N X 0 m c X V v d D s s J n F 1 b 3 Q 7 U 2 V j d G l v b j E v R m F y Y W R h e S A y K z N f R S A x N i A x M C 9 B d X R v U m V t b 3 Z l Z E N v b H V t b n M x L n t D b 2 x 1 b W 4 x N T U 3 L D E 1 N T Z 9 J n F 1 b 3 Q 7 L C Z x d W 9 0 O 1 N l Y 3 R p b 2 4 x L 0 Z h c m F k Y X k g M i s z X 0 U g M T Y g M T A v Q X V 0 b 1 J l b W 9 2 Z W R D b 2 x 1 b W 5 z M S 5 7 Q 2 9 s d W 1 u M T U 1 O C w x N T U 3 f S Z x d W 9 0 O y w m c X V v d D t T Z W N 0 a W 9 u M S 9 G Y X J h Z G F 5 I D I r M 1 9 F I D E 2 I D E w L 0 F 1 d G 9 S Z W 1 v d m V k Q 2 9 s d W 1 u c z E u e 0 N v b H V t b j E 1 N T k s M T U 1 O H 0 m c X V v d D s s J n F 1 b 3 Q 7 U 2 V j d G l v b j E v R m F y Y W R h e S A y K z N f R S A x N i A x M C 9 B d X R v U m V t b 3 Z l Z E N v b H V t b n M x L n t D b 2 x 1 b W 4 x N T Y w L D E 1 N T l 9 J n F 1 b 3 Q 7 L C Z x d W 9 0 O 1 N l Y 3 R p b 2 4 x L 0 Z h c m F k Y X k g M i s z X 0 U g M T Y g M T A v Q X V 0 b 1 J l b W 9 2 Z W R D b 2 x 1 b W 5 z M S 5 7 Q 2 9 s d W 1 u M T U 2 M S w x N T Y w f S Z x d W 9 0 O y w m c X V v d D t T Z W N 0 a W 9 u M S 9 G Y X J h Z G F 5 I D I r M 1 9 F I D E 2 I D E w L 0 F 1 d G 9 S Z W 1 v d m V k Q 2 9 s d W 1 u c z E u e 0 N v b H V t b j E 1 N j I s M T U 2 M X 0 m c X V v d D s s J n F 1 b 3 Q 7 U 2 V j d G l v b j E v R m F y Y W R h e S A y K z N f R S A x N i A x M C 9 B d X R v U m V t b 3 Z l Z E N v b H V t b n M x L n t D b 2 x 1 b W 4 x N T Y z L D E 1 N j J 9 J n F 1 b 3 Q 7 L C Z x d W 9 0 O 1 N l Y 3 R p b 2 4 x L 0 Z h c m F k Y X k g M i s z X 0 U g M T Y g M T A v Q X V 0 b 1 J l b W 9 2 Z W R D b 2 x 1 b W 5 z M S 5 7 Q 2 9 s d W 1 u M T U 2 N C w x N T Y z f S Z x d W 9 0 O y w m c X V v d D t T Z W N 0 a W 9 u M S 9 G Y X J h Z G F 5 I D I r M 1 9 F I D E 2 I D E w L 0 F 1 d G 9 S Z W 1 v d m V k Q 2 9 s d W 1 u c z E u e 0 N v b H V t b j E 1 N j U s M T U 2 N H 0 m c X V v d D s s J n F 1 b 3 Q 7 U 2 V j d G l v b j E v R m F y Y W R h e S A y K z N f R S A x N i A x M C 9 B d X R v U m V t b 3 Z l Z E N v b H V t b n M x L n t D b 2 x 1 b W 4 x N T Y 2 L D E 1 N j V 9 J n F 1 b 3 Q 7 L C Z x d W 9 0 O 1 N l Y 3 R p b 2 4 x L 0 Z h c m F k Y X k g M i s z X 0 U g M T Y g M T A v Q X V 0 b 1 J l b W 9 2 Z W R D b 2 x 1 b W 5 z M S 5 7 Q 2 9 s d W 1 u M T U 2 N y w x N T Y 2 f S Z x d W 9 0 O y w m c X V v d D t T Z W N 0 a W 9 u M S 9 G Y X J h Z G F 5 I D I r M 1 9 F I D E 2 I D E w L 0 F 1 d G 9 S Z W 1 v d m V k Q 2 9 s d W 1 u c z E u e 0 N v b H V t b j E 1 N j g s M T U 2 N 3 0 m c X V v d D s s J n F 1 b 3 Q 7 U 2 V j d G l v b j E v R m F y Y W R h e S A y K z N f R S A x N i A x M C 9 B d X R v U m V t b 3 Z l Z E N v b H V t b n M x L n t D b 2 x 1 b W 4 x N T Y 5 L D E 1 N j h 9 J n F 1 b 3 Q 7 L C Z x d W 9 0 O 1 N l Y 3 R p b 2 4 x L 0 Z h c m F k Y X k g M i s z X 0 U g M T Y g M T A v Q X V 0 b 1 J l b W 9 2 Z W R D b 2 x 1 b W 5 z M S 5 7 Q 2 9 s d W 1 u M T U 3 M C w x N T Y 5 f S Z x d W 9 0 O y w m c X V v d D t T Z W N 0 a W 9 u M S 9 G Y X J h Z G F 5 I D I r M 1 9 F I D E 2 I D E w L 0 F 1 d G 9 S Z W 1 v d m V k Q 2 9 s d W 1 u c z E u e 0 N v b H V t b j E 1 N z E s M T U 3 M H 0 m c X V v d D s s J n F 1 b 3 Q 7 U 2 V j d G l v b j E v R m F y Y W R h e S A y K z N f R S A x N i A x M C 9 B d X R v U m V t b 3 Z l Z E N v b H V t b n M x L n t D b 2 x 1 b W 4 x N T c y L D E 1 N z F 9 J n F 1 b 3 Q 7 L C Z x d W 9 0 O 1 N l Y 3 R p b 2 4 x L 0 Z h c m F k Y X k g M i s z X 0 U g M T Y g M T A v Q X V 0 b 1 J l b W 9 2 Z W R D b 2 x 1 b W 5 z M S 5 7 Q 2 9 s d W 1 u M T U 3 M y w x N T c y f S Z x d W 9 0 O y w m c X V v d D t T Z W N 0 a W 9 u M S 9 G Y X J h Z G F 5 I D I r M 1 9 F I D E 2 I D E w L 0 F 1 d G 9 S Z W 1 v d m V k Q 2 9 s d W 1 u c z E u e 0 N v b H V t b j E 1 N z Q s M T U 3 M 3 0 m c X V v d D s s J n F 1 b 3 Q 7 U 2 V j d G l v b j E v R m F y Y W R h e S A y K z N f R S A x N i A x M C 9 B d X R v U m V t b 3 Z l Z E N v b H V t b n M x L n t D b 2 x 1 b W 4 x N T c 1 L D E 1 N z R 9 J n F 1 b 3 Q 7 L C Z x d W 9 0 O 1 N l Y 3 R p b 2 4 x L 0 Z h c m F k Y X k g M i s z X 0 U g M T Y g M T A v Q X V 0 b 1 J l b W 9 2 Z W R D b 2 x 1 b W 5 z M S 5 7 Q 2 9 s d W 1 u M T U 3 N i w x N T c 1 f S Z x d W 9 0 O y w m c X V v d D t T Z W N 0 a W 9 u M S 9 G Y X J h Z G F 5 I D I r M 1 9 F I D E 2 I D E w L 0 F 1 d G 9 S Z W 1 v d m V k Q 2 9 s d W 1 u c z E u e 0 N v b H V t b j E 1 N z c s M T U 3 N n 0 m c X V v d D s s J n F 1 b 3 Q 7 U 2 V j d G l v b j E v R m F y Y W R h e S A y K z N f R S A x N i A x M C 9 B d X R v U m V t b 3 Z l Z E N v b H V t b n M x L n t D b 2 x 1 b W 4 x N T c 4 L D E 1 N z d 9 J n F 1 b 3 Q 7 L C Z x d W 9 0 O 1 N l Y 3 R p b 2 4 x L 0 Z h c m F k Y X k g M i s z X 0 U g M T Y g M T A v Q X V 0 b 1 J l b W 9 2 Z W R D b 2 x 1 b W 5 z M S 5 7 Q 2 9 s d W 1 u M T U 3 O S w x N T c 4 f S Z x d W 9 0 O y w m c X V v d D t T Z W N 0 a W 9 u M S 9 G Y X J h Z G F 5 I D I r M 1 9 F I D E 2 I D E w L 0 F 1 d G 9 S Z W 1 v d m V k Q 2 9 s d W 1 u c z E u e 0 N v b H V t b j E 1 O D A s M T U 3 O X 0 m c X V v d D s s J n F 1 b 3 Q 7 U 2 V j d G l v b j E v R m F y Y W R h e S A y K z N f R S A x N i A x M C 9 B d X R v U m V t b 3 Z l Z E N v b H V t b n M x L n t D b 2 x 1 b W 4 x N T g x L D E 1 O D B 9 J n F 1 b 3 Q 7 L C Z x d W 9 0 O 1 N l Y 3 R p b 2 4 x L 0 Z h c m F k Y X k g M i s z X 0 U g M T Y g M T A v Q X V 0 b 1 J l b W 9 2 Z W R D b 2 x 1 b W 5 z M S 5 7 Q 2 9 s d W 1 u M T U 4 M i w x N T g x f S Z x d W 9 0 O y w m c X V v d D t T Z W N 0 a W 9 u M S 9 G Y X J h Z G F 5 I D I r M 1 9 F I D E 2 I D E w L 0 F 1 d G 9 S Z W 1 v d m V k Q 2 9 s d W 1 u c z E u e 0 N v b H V t b j E 1 O D M s M T U 4 M n 0 m c X V v d D s s J n F 1 b 3 Q 7 U 2 V j d G l v b j E v R m F y Y W R h e S A y K z N f R S A x N i A x M C 9 B d X R v U m V t b 3 Z l Z E N v b H V t b n M x L n t D b 2 x 1 b W 4 x N T g 0 L D E 1 O D N 9 J n F 1 b 3 Q 7 L C Z x d W 9 0 O 1 N l Y 3 R p b 2 4 x L 0 Z h c m F k Y X k g M i s z X 0 U g M T Y g M T A v Q X V 0 b 1 J l b W 9 2 Z W R D b 2 x 1 b W 5 z M S 5 7 Q 2 9 s d W 1 u M T U 4 N S w x N T g 0 f S Z x d W 9 0 O y w m c X V v d D t T Z W N 0 a W 9 u M S 9 G Y X J h Z G F 5 I D I r M 1 9 F I D E 2 I D E w L 0 F 1 d G 9 S Z W 1 v d m V k Q 2 9 s d W 1 u c z E u e 0 N v b H V t b j E 1 O D Y s M T U 4 N X 0 m c X V v d D s s J n F 1 b 3 Q 7 U 2 V j d G l v b j E v R m F y Y W R h e S A y K z N f R S A x N i A x M C 9 B d X R v U m V t b 3 Z l Z E N v b H V t b n M x L n t D b 2 x 1 b W 4 x N T g 3 L D E 1 O D Z 9 J n F 1 b 3 Q 7 L C Z x d W 9 0 O 1 N l Y 3 R p b 2 4 x L 0 Z h c m F k Y X k g M i s z X 0 U g M T Y g M T A v Q X V 0 b 1 J l b W 9 2 Z W R D b 2 x 1 b W 5 z M S 5 7 Q 2 9 s d W 1 u M T U 4 O C w x N T g 3 f S Z x d W 9 0 O y w m c X V v d D t T Z W N 0 a W 9 u M S 9 G Y X J h Z G F 5 I D I r M 1 9 F I D E 2 I D E w L 0 F 1 d G 9 S Z W 1 v d m V k Q 2 9 s d W 1 u c z E u e 0 N v b H V t b j E 1 O D k s M T U 4 O H 0 m c X V v d D s s J n F 1 b 3 Q 7 U 2 V j d G l v b j E v R m F y Y W R h e S A y K z N f R S A x N i A x M C 9 B d X R v U m V t b 3 Z l Z E N v b H V t b n M x L n t D b 2 x 1 b W 4 x N T k w L D E 1 O D l 9 J n F 1 b 3 Q 7 L C Z x d W 9 0 O 1 N l Y 3 R p b 2 4 x L 0 Z h c m F k Y X k g M i s z X 0 U g M T Y g M T A v Q X V 0 b 1 J l b W 9 2 Z W R D b 2 x 1 b W 5 z M S 5 7 Q 2 9 s d W 1 u M T U 5 M S w x N T k w f S Z x d W 9 0 O y w m c X V v d D t T Z W N 0 a W 9 u M S 9 G Y X J h Z G F 5 I D I r M 1 9 F I D E 2 I D E w L 0 F 1 d G 9 S Z W 1 v d m V k Q 2 9 s d W 1 u c z E u e 0 N v b H V t b j E 1 O T I s M T U 5 M X 0 m c X V v d D s s J n F 1 b 3 Q 7 U 2 V j d G l v b j E v R m F y Y W R h e S A y K z N f R S A x N i A x M C 9 B d X R v U m V t b 3 Z l Z E N v b H V t b n M x L n t D b 2 x 1 b W 4 x N T k z L D E 1 O T J 9 J n F 1 b 3 Q 7 L C Z x d W 9 0 O 1 N l Y 3 R p b 2 4 x L 0 Z h c m F k Y X k g M i s z X 0 U g M T Y g M T A v Q X V 0 b 1 J l b W 9 2 Z W R D b 2 x 1 b W 5 z M S 5 7 Q 2 9 s d W 1 u M T U 5 N C w x N T k z f S Z x d W 9 0 O y w m c X V v d D t T Z W N 0 a W 9 u M S 9 G Y X J h Z G F 5 I D I r M 1 9 F I D E 2 I D E w L 0 F 1 d G 9 S Z W 1 v d m V k Q 2 9 s d W 1 u c z E u e 0 N v b H V t b j E 1 O T U s M T U 5 N H 0 m c X V v d D s s J n F 1 b 3 Q 7 U 2 V j d G l v b j E v R m F y Y W R h e S A y K z N f R S A x N i A x M C 9 B d X R v U m V t b 3 Z l Z E N v b H V t b n M x L n t D b 2 x 1 b W 4 x N T k 2 L D E 1 O T V 9 J n F 1 b 3 Q 7 L C Z x d W 9 0 O 1 N l Y 3 R p b 2 4 x L 0 Z h c m F k Y X k g M i s z X 0 U g M T Y g M T A v Q X V 0 b 1 J l b W 9 2 Z W R D b 2 x 1 b W 5 z M S 5 7 Q 2 9 s d W 1 u M T U 5 N y w x N T k 2 f S Z x d W 9 0 O y w m c X V v d D t T Z W N 0 a W 9 u M S 9 G Y X J h Z G F 5 I D I r M 1 9 F I D E 2 I D E w L 0 F 1 d G 9 S Z W 1 v d m V k Q 2 9 s d W 1 u c z E u e 0 N v b H V t b j E 1 O T g s M T U 5 N 3 0 m c X V v d D s s J n F 1 b 3 Q 7 U 2 V j d G l v b j E v R m F y Y W R h e S A y K z N f R S A x N i A x M C 9 B d X R v U m V t b 3 Z l Z E N v b H V t b n M x L n t D b 2 x 1 b W 4 x N T k 5 L D E 1 O T h 9 J n F 1 b 3 Q 7 L C Z x d W 9 0 O 1 N l Y 3 R p b 2 4 x L 0 Z h c m F k Y X k g M i s z X 0 U g M T Y g M T A v Q X V 0 b 1 J l b W 9 2 Z W R D b 2 x 1 b W 5 z M S 5 7 Q 2 9 s d W 1 u M T Y w M C w x N T k 5 f S Z x d W 9 0 O y w m c X V v d D t T Z W N 0 a W 9 u M S 9 G Y X J h Z G F 5 I D I r M 1 9 F I D E 2 I D E w L 0 F 1 d G 9 S Z W 1 v d m V k Q 2 9 s d W 1 u c z E u e 0 N v b H V t b j E 2 M D E s M T Y w M H 0 m c X V v d D s s J n F 1 b 3 Q 7 U 2 V j d G l v b j E v R m F y Y W R h e S A y K z N f R S A x N i A x M C 9 B d X R v U m V t b 3 Z l Z E N v b H V t b n M x L n t D b 2 x 1 b W 4 x N j A y L D E 2 M D F 9 J n F 1 b 3 Q 7 L C Z x d W 9 0 O 1 N l Y 3 R p b 2 4 x L 0 Z h c m F k Y X k g M i s z X 0 U g M T Y g M T A v Q X V 0 b 1 J l b W 9 2 Z W R D b 2 x 1 b W 5 z M S 5 7 Q 2 9 s d W 1 u M T Y w M y w x N j A y f S Z x d W 9 0 O y w m c X V v d D t T Z W N 0 a W 9 u M S 9 G Y X J h Z G F 5 I D I r M 1 9 F I D E 2 I D E w L 0 F 1 d G 9 S Z W 1 v d m V k Q 2 9 s d W 1 u c z E u e 0 N v b H V t b j E 2 M D Q s M T Y w M 3 0 m c X V v d D s s J n F 1 b 3 Q 7 U 2 V j d G l v b j E v R m F y Y W R h e S A y K z N f R S A x N i A x M C 9 B d X R v U m V t b 3 Z l Z E N v b H V t b n M x L n t D b 2 x 1 b W 4 x N j A 1 L D E 2 M D R 9 J n F 1 b 3 Q 7 L C Z x d W 9 0 O 1 N l Y 3 R p b 2 4 x L 0 Z h c m F k Y X k g M i s z X 0 U g M T Y g M T A v Q X V 0 b 1 J l b W 9 2 Z W R D b 2 x 1 b W 5 z M S 5 7 Q 2 9 s d W 1 u M T Y w N i w x N j A 1 f S Z x d W 9 0 O y w m c X V v d D t T Z W N 0 a W 9 u M S 9 G Y X J h Z G F 5 I D I r M 1 9 F I D E 2 I D E w L 0 F 1 d G 9 S Z W 1 v d m V k Q 2 9 s d W 1 u c z E u e 0 N v b H V t b j E 2 M D c s M T Y w N n 0 m c X V v d D s s J n F 1 b 3 Q 7 U 2 V j d G l v b j E v R m F y Y W R h e S A y K z N f R S A x N i A x M C 9 B d X R v U m V t b 3 Z l Z E N v b H V t b n M x L n t D b 2 x 1 b W 4 x N j A 4 L D E 2 M D d 9 J n F 1 b 3 Q 7 L C Z x d W 9 0 O 1 N l Y 3 R p b 2 4 x L 0 Z h c m F k Y X k g M i s z X 0 U g M T Y g M T A v Q X V 0 b 1 J l b W 9 2 Z W R D b 2 x 1 b W 5 z M S 5 7 Q 2 9 s d W 1 u M T Y w O S w x N j A 4 f S Z x d W 9 0 O y w m c X V v d D t T Z W N 0 a W 9 u M S 9 G Y X J h Z G F 5 I D I r M 1 9 F I D E 2 I D E w L 0 F 1 d G 9 S Z W 1 v d m V k Q 2 9 s d W 1 u c z E u e 0 N v b H V t b j E 2 M T A s M T Y w O X 0 m c X V v d D s s J n F 1 b 3 Q 7 U 2 V j d G l v b j E v R m F y Y W R h e S A y K z N f R S A x N i A x M C 9 B d X R v U m V t b 3 Z l Z E N v b H V t b n M x L n t D b 2 x 1 b W 4 x N j E x L D E 2 M T B 9 J n F 1 b 3 Q 7 L C Z x d W 9 0 O 1 N l Y 3 R p b 2 4 x L 0 Z h c m F k Y X k g M i s z X 0 U g M T Y g M T A v Q X V 0 b 1 J l b W 9 2 Z W R D b 2 x 1 b W 5 z M S 5 7 Q 2 9 s d W 1 u M T Y x M i w x N j E x f S Z x d W 9 0 O y w m c X V v d D t T Z W N 0 a W 9 u M S 9 G Y X J h Z G F 5 I D I r M 1 9 F I D E 2 I D E w L 0 F 1 d G 9 S Z W 1 v d m V k Q 2 9 s d W 1 u c z E u e 0 N v b H V t b j E 2 M T M s M T Y x M n 0 m c X V v d D s s J n F 1 b 3 Q 7 U 2 V j d G l v b j E v R m F y Y W R h e S A y K z N f R S A x N i A x M C 9 B d X R v U m V t b 3 Z l Z E N v b H V t b n M x L n t D b 2 x 1 b W 4 x N j E 0 L D E 2 M T N 9 J n F 1 b 3 Q 7 L C Z x d W 9 0 O 1 N l Y 3 R p b 2 4 x L 0 Z h c m F k Y X k g M i s z X 0 U g M T Y g M T A v Q X V 0 b 1 J l b W 9 2 Z W R D b 2 x 1 b W 5 z M S 5 7 Q 2 9 s d W 1 u M T Y x N S w x N j E 0 f S Z x d W 9 0 O y w m c X V v d D t T Z W N 0 a W 9 u M S 9 G Y X J h Z G F 5 I D I r M 1 9 F I D E 2 I D E w L 0 F 1 d G 9 S Z W 1 v d m V k Q 2 9 s d W 1 u c z E u e 0 N v b H V t b j E 2 M T Y s M T Y x N X 0 m c X V v d D s s J n F 1 b 3 Q 7 U 2 V j d G l v b j E v R m F y Y W R h e S A y K z N f R S A x N i A x M C 9 B d X R v U m V t b 3 Z l Z E N v b H V t b n M x L n t D b 2 x 1 b W 4 x N j E 3 L D E 2 M T Z 9 J n F 1 b 3 Q 7 L C Z x d W 9 0 O 1 N l Y 3 R p b 2 4 x L 0 Z h c m F k Y X k g M i s z X 0 U g M T Y g M T A v Q X V 0 b 1 J l b W 9 2 Z W R D b 2 x 1 b W 5 z M S 5 7 Q 2 9 s d W 1 u M T Y x O C w x N j E 3 f S Z x d W 9 0 O y w m c X V v d D t T Z W N 0 a W 9 u M S 9 G Y X J h Z G F 5 I D I r M 1 9 F I D E 2 I D E w L 0 F 1 d G 9 S Z W 1 v d m V k Q 2 9 s d W 1 u c z E u e 0 N v b H V t b j E 2 M T k s M T Y x O H 0 m c X V v d D s s J n F 1 b 3 Q 7 U 2 V j d G l v b j E v R m F y Y W R h e S A y K z N f R S A x N i A x M C 9 B d X R v U m V t b 3 Z l Z E N v b H V t b n M x L n t D b 2 x 1 b W 4 x N j I w L D E 2 M T l 9 J n F 1 b 3 Q 7 L C Z x d W 9 0 O 1 N l Y 3 R p b 2 4 x L 0 Z h c m F k Y X k g M i s z X 0 U g M T Y g M T A v Q X V 0 b 1 J l b W 9 2 Z W R D b 2 x 1 b W 5 z M S 5 7 Q 2 9 s d W 1 u M T Y y M S w x N j I w f S Z x d W 9 0 O y w m c X V v d D t T Z W N 0 a W 9 u M S 9 G Y X J h Z G F 5 I D I r M 1 9 F I D E 2 I D E w L 0 F 1 d G 9 S Z W 1 v d m V k Q 2 9 s d W 1 u c z E u e 0 N v b H V t b j E 2 M j I s M T Y y M X 0 m c X V v d D s s J n F 1 b 3 Q 7 U 2 V j d G l v b j E v R m F y Y W R h e S A y K z N f R S A x N i A x M C 9 B d X R v U m V t b 3 Z l Z E N v b H V t b n M x L n t D b 2 x 1 b W 4 x N j I z L D E 2 M j J 9 J n F 1 b 3 Q 7 L C Z x d W 9 0 O 1 N l Y 3 R p b 2 4 x L 0 Z h c m F k Y X k g M i s z X 0 U g M T Y g M T A v Q X V 0 b 1 J l b W 9 2 Z W R D b 2 x 1 b W 5 z M S 5 7 Q 2 9 s d W 1 u M T Y y N C w x N j I z f S Z x d W 9 0 O y w m c X V v d D t T Z W N 0 a W 9 u M S 9 G Y X J h Z G F 5 I D I r M 1 9 F I D E 2 I D E w L 0 F 1 d G 9 S Z W 1 v d m V k Q 2 9 s d W 1 u c z E u e 0 N v b H V t b j E 2 M j U s M T Y y N H 0 m c X V v d D s s J n F 1 b 3 Q 7 U 2 V j d G l v b j E v R m F y Y W R h e S A y K z N f R S A x N i A x M C 9 B d X R v U m V t b 3 Z l Z E N v b H V t b n M x L n t D b 2 x 1 b W 4 x N j I 2 L D E 2 M j V 9 J n F 1 b 3 Q 7 L C Z x d W 9 0 O 1 N l Y 3 R p b 2 4 x L 0 Z h c m F k Y X k g M i s z X 0 U g M T Y g M T A v Q X V 0 b 1 J l b W 9 2 Z W R D b 2 x 1 b W 5 z M S 5 7 Q 2 9 s d W 1 u M T Y y N y w x N j I 2 f S Z x d W 9 0 O y w m c X V v d D t T Z W N 0 a W 9 u M S 9 G Y X J h Z G F 5 I D I r M 1 9 F I D E 2 I D E w L 0 F 1 d G 9 S Z W 1 v d m V k Q 2 9 s d W 1 u c z E u e 0 N v b H V t b j E 2 M j g s M T Y y N 3 0 m c X V v d D s s J n F 1 b 3 Q 7 U 2 V j d G l v b j E v R m F y Y W R h e S A y K z N f R S A x N i A x M C 9 B d X R v U m V t b 3 Z l Z E N v b H V t b n M x L n t D b 2 x 1 b W 4 x N j I 5 L D E 2 M j h 9 J n F 1 b 3 Q 7 L C Z x d W 9 0 O 1 N l Y 3 R p b 2 4 x L 0 Z h c m F k Y X k g M i s z X 0 U g M T Y g M T A v Q X V 0 b 1 J l b W 9 2 Z W R D b 2 x 1 b W 5 z M S 5 7 Q 2 9 s d W 1 u M T Y z M C w x N j I 5 f S Z x d W 9 0 O y w m c X V v d D t T Z W N 0 a W 9 u M S 9 G Y X J h Z G F 5 I D I r M 1 9 F I D E 2 I D E w L 0 F 1 d G 9 S Z W 1 v d m V k Q 2 9 s d W 1 u c z E u e 0 N v b H V t b j E 2 M z E s M T Y z M H 0 m c X V v d D s s J n F 1 b 3 Q 7 U 2 V j d G l v b j E v R m F y Y W R h e S A y K z N f R S A x N i A x M C 9 B d X R v U m V t b 3 Z l Z E N v b H V t b n M x L n t D b 2 x 1 b W 4 x N j M y L D E 2 M z F 9 J n F 1 b 3 Q 7 L C Z x d W 9 0 O 1 N l Y 3 R p b 2 4 x L 0 Z h c m F k Y X k g M i s z X 0 U g M T Y g M T A v Q X V 0 b 1 J l b W 9 2 Z W R D b 2 x 1 b W 5 z M S 5 7 Q 2 9 s d W 1 u M T Y z M y w x N j M y f S Z x d W 9 0 O y w m c X V v d D t T Z W N 0 a W 9 u M S 9 G Y X J h Z G F 5 I D I r M 1 9 F I D E 2 I D E w L 0 F 1 d G 9 S Z W 1 v d m V k Q 2 9 s d W 1 u c z E u e 0 N v b H V t b j E 2 M z Q s M T Y z M 3 0 m c X V v d D s s J n F 1 b 3 Q 7 U 2 V j d G l v b j E v R m F y Y W R h e S A y K z N f R S A x N i A x M C 9 B d X R v U m V t b 3 Z l Z E N v b H V t b n M x L n t D b 2 x 1 b W 4 x N j M 1 L D E 2 M z R 9 J n F 1 b 3 Q 7 L C Z x d W 9 0 O 1 N l Y 3 R p b 2 4 x L 0 Z h c m F k Y X k g M i s z X 0 U g M T Y g M T A v Q X V 0 b 1 J l b W 9 2 Z W R D b 2 x 1 b W 5 z M S 5 7 Q 2 9 s d W 1 u M T Y z N i w x N j M 1 f S Z x d W 9 0 O y w m c X V v d D t T Z W N 0 a W 9 u M S 9 G Y X J h Z G F 5 I D I r M 1 9 F I D E 2 I D E w L 0 F 1 d G 9 S Z W 1 v d m V k Q 2 9 s d W 1 u c z E u e 0 N v b H V t b j E 2 M z c s M T Y z N n 0 m c X V v d D s s J n F 1 b 3 Q 7 U 2 V j d G l v b j E v R m F y Y W R h e S A y K z N f R S A x N i A x M C 9 B d X R v U m V t b 3 Z l Z E N v b H V t b n M x L n t D b 2 x 1 b W 4 x N j M 4 L D E 2 M z d 9 J n F 1 b 3 Q 7 L C Z x d W 9 0 O 1 N l Y 3 R p b 2 4 x L 0 Z h c m F k Y X k g M i s z X 0 U g M T Y g M T A v Q X V 0 b 1 J l b W 9 2 Z W R D b 2 x 1 b W 5 z M S 5 7 Q 2 9 s d W 1 u M T Y z O S w x N j M 4 f S Z x d W 9 0 O y w m c X V v d D t T Z W N 0 a W 9 u M S 9 G Y X J h Z G F 5 I D I r M 1 9 F I D E 2 I D E w L 0 F 1 d G 9 S Z W 1 v d m V k Q 2 9 s d W 1 u c z E u e 0 N v b H V t b j E 2 N D A s M T Y z O X 0 m c X V v d D s s J n F 1 b 3 Q 7 U 2 V j d G l v b j E v R m F y Y W R h e S A y K z N f R S A x N i A x M C 9 B d X R v U m V t b 3 Z l Z E N v b H V t b n M x L n t D b 2 x 1 b W 4 x N j Q x L D E 2 N D B 9 J n F 1 b 3 Q 7 L C Z x d W 9 0 O 1 N l Y 3 R p b 2 4 x L 0 Z h c m F k Y X k g M i s z X 0 U g M T Y g M T A v Q X V 0 b 1 J l b W 9 2 Z W R D b 2 x 1 b W 5 z M S 5 7 Q 2 9 s d W 1 u M T Y 0 M i w x N j Q x f S Z x d W 9 0 O y w m c X V v d D t T Z W N 0 a W 9 u M S 9 G Y X J h Z G F 5 I D I r M 1 9 F I D E 2 I D E w L 0 F 1 d G 9 S Z W 1 v d m V k Q 2 9 s d W 1 u c z E u e 0 N v b H V t b j E 2 N D M s M T Y 0 M n 0 m c X V v d D s s J n F 1 b 3 Q 7 U 2 V j d G l v b j E v R m F y Y W R h e S A y K z N f R S A x N i A x M C 9 B d X R v U m V t b 3 Z l Z E N v b H V t b n M x L n t D b 2 x 1 b W 4 x N j Q 0 L D E 2 N D N 9 J n F 1 b 3 Q 7 L C Z x d W 9 0 O 1 N l Y 3 R p b 2 4 x L 0 Z h c m F k Y X k g M i s z X 0 U g M T Y g M T A v Q X V 0 b 1 J l b W 9 2 Z W R D b 2 x 1 b W 5 z M S 5 7 Q 2 9 s d W 1 u M T Y 0 N S w x N j Q 0 f S Z x d W 9 0 O y w m c X V v d D t T Z W N 0 a W 9 u M S 9 G Y X J h Z G F 5 I D I r M 1 9 F I D E 2 I D E w L 0 F 1 d G 9 S Z W 1 v d m V k Q 2 9 s d W 1 u c z E u e 0 N v b H V t b j E 2 N D Y s M T Y 0 N X 0 m c X V v d D s s J n F 1 b 3 Q 7 U 2 V j d G l v b j E v R m F y Y W R h e S A y K z N f R S A x N i A x M C 9 B d X R v U m V t b 3 Z l Z E N v b H V t b n M x L n t D b 2 x 1 b W 4 x N j Q 3 L D E 2 N D Z 9 J n F 1 b 3 Q 7 L C Z x d W 9 0 O 1 N l Y 3 R p b 2 4 x L 0 Z h c m F k Y X k g M i s z X 0 U g M T Y g M T A v Q X V 0 b 1 J l b W 9 2 Z W R D b 2 x 1 b W 5 z M S 5 7 Q 2 9 s d W 1 u M T Y 0 O C w x N j Q 3 f S Z x d W 9 0 O y w m c X V v d D t T Z W N 0 a W 9 u M S 9 G Y X J h Z G F 5 I D I r M 1 9 F I D E 2 I D E w L 0 F 1 d G 9 S Z W 1 v d m V k Q 2 9 s d W 1 u c z E u e 0 N v b H V t b j E 2 N D k s M T Y 0 O H 0 m c X V v d D s s J n F 1 b 3 Q 7 U 2 V j d G l v b j E v R m F y Y W R h e S A y K z N f R S A x N i A x M C 9 B d X R v U m V t b 3 Z l Z E N v b H V t b n M x L n t D b 2 x 1 b W 4 x N j U w L D E 2 N D l 9 J n F 1 b 3 Q 7 L C Z x d W 9 0 O 1 N l Y 3 R p b 2 4 x L 0 Z h c m F k Y X k g M i s z X 0 U g M T Y g M T A v Q X V 0 b 1 J l b W 9 2 Z W R D b 2 x 1 b W 5 z M S 5 7 Q 2 9 s d W 1 u M T Y 1 M S w x N j U w f S Z x d W 9 0 O y w m c X V v d D t T Z W N 0 a W 9 u M S 9 G Y X J h Z G F 5 I D I r M 1 9 F I D E 2 I D E w L 0 F 1 d G 9 S Z W 1 v d m V k Q 2 9 s d W 1 u c z E u e 0 N v b H V t b j E 2 N T I s M T Y 1 M X 0 m c X V v d D s s J n F 1 b 3 Q 7 U 2 V j d G l v b j E v R m F y Y W R h e S A y K z N f R S A x N i A x M C 9 B d X R v U m V t b 3 Z l Z E N v b H V t b n M x L n t D b 2 x 1 b W 4 x N j U z L D E 2 N T J 9 J n F 1 b 3 Q 7 L C Z x d W 9 0 O 1 N l Y 3 R p b 2 4 x L 0 Z h c m F k Y X k g M i s z X 0 U g M T Y g M T A v Q X V 0 b 1 J l b W 9 2 Z W R D b 2 x 1 b W 5 z M S 5 7 Q 2 9 s d W 1 u M T Y 1 N C w x N j U z f S Z x d W 9 0 O y w m c X V v d D t T Z W N 0 a W 9 u M S 9 G Y X J h Z G F 5 I D I r M 1 9 F I D E 2 I D E w L 0 F 1 d G 9 S Z W 1 v d m V k Q 2 9 s d W 1 u c z E u e 0 N v b H V t b j E 2 N T U s M T Y 1 N H 0 m c X V v d D s s J n F 1 b 3 Q 7 U 2 V j d G l v b j E v R m F y Y W R h e S A y K z N f R S A x N i A x M C 9 B d X R v U m V t b 3 Z l Z E N v b H V t b n M x L n t D b 2 x 1 b W 4 x N j U 2 L D E 2 N T V 9 J n F 1 b 3 Q 7 L C Z x d W 9 0 O 1 N l Y 3 R p b 2 4 x L 0 Z h c m F k Y X k g M i s z X 0 U g M T Y g M T A v Q X V 0 b 1 J l b W 9 2 Z W R D b 2 x 1 b W 5 z M S 5 7 Q 2 9 s d W 1 u M T Y 1 N y w x N j U 2 f S Z x d W 9 0 O y w m c X V v d D t T Z W N 0 a W 9 u M S 9 G Y X J h Z G F 5 I D I r M 1 9 F I D E 2 I D E w L 0 F 1 d G 9 S Z W 1 v d m V k Q 2 9 s d W 1 u c z E u e 0 N v b H V t b j E 2 N T g s M T Y 1 N 3 0 m c X V v d D s s J n F 1 b 3 Q 7 U 2 V j d G l v b j E v R m F y Y W R h e S A y K z N f R S A x N i A x M C 9 B d X R v U m V t b 3 Z l Z E N v b H V t b n M x L n t D b 2 x 1 b W 4 x N j U 5 L D E 2 N T h 9 J n F 1 b 3 Q 7 L C Z x d W 9 0 O 1 N l Y 3 R p b 2 4 x L 0 Z h c m F k Y X k g M i s z X 0 U g M T Y g M T A v Q X V 0 b 1 J l b W 9 2 Z W R D b 2 x 1 b W 5 z M S 5 7 Q 2 9 s d W 1 u M T Y 2 M C w x N j U 5 f S Z x d W 9 0 O y w m c X V v d D t T Z W N 0 a W 9 u M S 9 G Y X J h Z G F 5 I D I r M 1 9 F I D E 2 I D E w L 0 F 1 d G 9 S Z W 1 v d m V k Q 2 9 s d W 1 u c z E u e 0 N v b H V t b j E 2 N j E s M T Y 2 M H 0 m c X V v d D s s J n F 1 b 3 Q 7 U 2 V j d G l v b j E v R m F y Y W R h e S A y K z N f R S A x N i A x M C 9 B d X R v U m V t b 3 Z l Z E N v b H V t b n M x L n t D b 2 x 1 b W 4 x N j Y y L D E 2 N j F 9 J n F 1 b 3 Q 7 L C Z x d W 9 0 O 1 N l Y 3 R p b 2 4 x L 0 Z h c m F k Y X k g M i s z X 0 U g M T Y g M T A v Q X V 0 b 1 J l b W 9 2 Z W R D b 2 x 1 b W 5 z M S 5 7 Q 2 9 s d W 1 u M T Y 2 M y w x N j Y y f S Z x d W 9 0 O y w m c X V v d D t T Z W N 0 a W 9 u M S 9 G Y X J h Z G F 5 I D I r M 1 9 F I D E 2 I D E w L 0 F 1 d G 9 S Z W 1 v d m V k Q 2 9 s d W 1 u c z E u e 0 N v b H V t b j E 2 N j Q s M T Y 2 M 3 0 m c X V v d D s s J n F 1 b 3 Q 7 U 2 V j d G l v b j E v R m F y Y W R h e S A y K z N f R S A x N i A x M C 9 B d X R v U m V t b 3 Z l Z E N v b H V t b n M x L n t D b 2 x 1 b W 4 x N j Y 1 L D E 2 N j R 9 J n F 1 b 3 Q 7 L C Z x d W 9 0 O 1 N l Y 3 R p b 2 4 x L 0 Z h c m F k Y X k g M i s z X 0 U g M T Y g M T A v Q X V 0 b 1 J l b W 9 2 Z W R D b 2 x 1 b W 5 z M S 5 7 Q 2 9 s d W 1 u M T Y 2 N i w x N j Y 1 f S Z x d W 9 0 O y w m c X V v d D t T Z W N 0 a W 9 u M S 9 G Y X J h Z G F 5 I D I r M 1 9 F I D E 2 I D E w L 0 F 1 d G 9 S Z W 1 v d m V k Q 2 9 s d W 1 u c z E u e 0 N v b H V t b j E 2 N j c s M T Y 2 N n 0 m c X V v d D s s J n F 1 b 3 Q 7 U 2 V j d G l v b j E v R m F y Y W R h e S A y K z N f R S A x N i A x M C 9 B d X R v U m V t b 3 Z l Z E N v b H V t b n M x L n t D b 2 x 1 b W 4 x N j Y 4 L D E 2 N j d 9 J n F 1 b 3 Q 7 L C Z x d W 9 0 O 1 N l Y 3 R p b 2 4 x L 0 Z h c m F k Y X k g M i s z X 0 U g M T Y g M T A v Q X V 0 b 1 J l b W 9 2 Z W R D b 2 x 1 b W 5 z M S 5 7 Q 2 9 s d W 1 u M T Y 2 O S w x N j Y 4 f S Z x d W 9 0 O y w m c X V v d D t T Z W N 0 a W 9 u M S 9 G Y X J h Z G F 5 I D I r M 1 9 F I D E 2 I D E w L 0 F 1 d G 9 S Z W 1 v d m V k Q 2 9 s d W 1 u c z E u e 0 N v b H V t b j E 2 N z A s M T Y 2 O X 0 m c X V v d D s s J n F 1 b 3 Q 7 U 2 V j d G l v b j E v R m F y Y W R h e S A y K z N f R S A x N i A x M C 9 B d X R v U m V t b 3 Z l Z E N v b H V t b n M x L n t D b 2 x 1 b W 4 x N j c x L D E 2 N z B 9 J n F 1 b 3 Q 7 L C Z x d W 9 0 O 1 N l Y 3 R p b 2 4 x L 0 Z h c m F k Y X k g M i s z X 0 U g M T Y g M T A v Q X V 0 b 1 J l b W 9 2 Z W R D b 2 x 1 b W 5 z M S 5 7 Q 2 9 s d W 1 u M T Y 3 M i w x N j c x f S Z x d W 9 0 O y w m c X V v d D t T Z W N 0 a W 9 u M S 9 G Y X J h Z G F 5 I D I r M 1 9 F I D E 2 I D E w L 0 F 1 d G 9 S Z W 1 v d m V k Q 2 9 s d W 1 u c z E u e 0 N v b H V t b j E 2 N z M s M T Y 3 M n 0 m c X V v d D s s J n F 1 b 3 Q 7 U 2 V j d G l v b j E v R m F y Y W R h e S A y K z N f R S A x N i A x M C 9 B d X R v U m V t b 3 Z l Z E N v b H V t b n M x L n t D b 2 x 1 b W 4 x N j c 0 L D E 2 N z N 9 J n F 1 b 3 Q 7 L C Z x d W 9 0 O 1 N l Y 3 R p b 2 4 x L 0 Z h c m F k Y X k g M i s z X 0 U g M T Y g M T A v Q X V 0 b 1 J l b W 9 2 Z W R D b 2 x 1 b W 5 z M S 5 7 Q 2 9 s d W 1 u M T Y 3 N S w x N j c 0 f S Z x d W 9 0 O y w m c X V v d D t T Z W N 0 a W 9 u M S 9 G Y X J h Z G F 5 I D I r M 1 9 F I D E 2 I D E w L 0 F 1 d G 9 S Z W 1 v d m V k Q 2 9 s d W 1 u c z E u e 0 N v b H V t b j E 2 N z Y s M T Y 3 N X 0 m c X V v d D s s J n F 1 b 3 Q 7 U 2 V j d G l v b j E v R m F y Y W R h e S A y K z N f R S A x N i A x M C 9 B d X R v U m V t b 3 Z l Z E N v b H V t b n M x L n t D b 2 x 1 b W 4 x N j c 3 L D E 2 N z Z 9 J n F 1 b 3 Q 7 L C Z x d W 9 0 O 1 N l Y 3 R p b 2 4 x L 0 Z h c m F k Y X k g M i s z X 0 U g M T Y g M T A v Q X V 0 b 1 J l b W 9 2 Z W R D b 2 x 1 b W 5 z M S 5 7 Q 2 9 s d W 1 u M T Y 3 O C w x N j c 3 f S Z x d W 9 0 O y w m c X V v d D t T Z W N 0 a W 9 u M S 9 G Y X J h Z G F 5 I D I r M 1 9 F I D E 2 I D E w L 0 F 1 d G 9 S Z W 1 v d m V k Q 2 9 s d W 1 u c z E u e 0 N v b H V t b j E 2 N z k s M T Y 3 O H 0 m c X V v d D s s J n F 1 b 3 Q 7 U 2 V j d G l v b j E v R m F y Y W R h e S A y K z N f R S A x N i A x M C 9 B d X R v U m V t b 3 Z l Z E N v b H V t b n M x L n t D b 2 x 1 b W 4 x N j g w L D E 2 N z l 9 J n F 1 b 3 Q 7 L C Z x d W 9 0 O 1 N l Y 3 R p b 2 4 x L 0 Z h c m F k Y X k g M i s z X 0 U g M T Y g M T A v Q X V 0 b 1 J l b W 9 2 Z W R D b 2 x 1 b W 5 z M S 5 7 Q 2 9 s d W 1 u M T Y 4 M S w x N j g w f S Z x d W 9 0 O y w m c X V v d D t T Z W N 0 a W 9 u M S 9 G Y X J h Z G F 5 I D I r M 1 9 F I D E 2 I D E w L 0 F 1 d G 9 S Z W 1 v d m V k Q 2 9 s d W 1 u c z E u e 0 N v b H V t b j E 2 O D I s M T Y 4 M X 0 m c X V v d D s s J n F 1 b 3 Q 7 U 2 V j d G l v b j E v R m F y Y W R h e S A y K z N f R S A x N i A x M C 9 B d X R v U m V t b 3 Z l Z E N v b H V t b n M x L n t D b 2 x 1 b W 4 x N j g z L D E 2 O D J 9 J n F 1 b 3 Q 7 L C Z x d W 9 0 O 1 N l Y 3 R p b 2 4 x L 0 Z h c m F k Y X k g M i s z X 0 U g M T Y g M T A v Q X V 0 b 1 J l b W 9 2 Z W R D b 2 x 1 b W 5 z M S 5 7 Q 2 9 s d W 1 u M T Y 4 N C w x N j g z f S Z x d W 9 0 O y w m c X V v d D t T Z W N 0 a W 9 u M S 9 G Y X J h Z G F 5 I D I r M 1 9 F I D E 2 I D E w L 0 F 1 d G 9 S Z W 1 v d m V k Q 2 9 s d W 1 u c z E u e 0 N v b H V t b j E 2 O D U s M T Y 4 N H 0 m c X V v d D s s J n F 1 b 3 Q 7 U 2 V j d G l v b j E v R m F y Y W R h e S A y K z N f R S A x N i A x M C 9 B d X R v U m V t b 3 Z l Z E N v b H V t b n M x L n t D b 2 x 1 b W 4 x N j g 2 L D E 2 O D V 9 J n F 1 b 3 Q 7 L C Z x d W 9 0 O 1 N l Y 3 R p b 2 4 x L 0 Z h c m F k Y X k g M i s z X 0 U g M T Y g M T A v Q X V 0 b 1 J l b W 9 2 Z W R D b 2 x 1 b W 5 z M S 5 7 Q 2 9 s d W 1 u M T Y 4 N y w x N j g 2 f S Z x d W 9 0 O y w m c X V v d D t T Z W N 0 a W 9 u M S 9 G Y X J h Z G F 5 I D I r M 1 9 F I D E 2 I D E w L 0 F 1 d G 9 S Z W 1 v d m V k Q 2 9 s d W 1 u c z E u e 0 N v b H V t b j E 2 O D g s M T Y 4 N 3 0 m c X V v d D s s J n F 1 b 3 Q 7 U 2 V j d G l v b j E v R m F y Y W R h e S A y K z N f R S A x N i A x M C 9 B d X R v U m V t b 3 Z l Z E N v b H V t b n M x L n t D b 2 x 1 b W 4 x N j g 5 L D E 2 O D h 9 J n F 1 b 3 Q 7 L C Z x d W 9 0 O 1 N l Y 3 R p b 2 4 x L 0 Z h c m F k Y X k g M i s z X 0 U g M T Y g M T A v Q X V 0 b 1 J l b W 9 2 Z W R D b 2 x 1 b W 5 z M S 5 7 Q 2 9 s d W 1 u M T Y 5 M C w x N j g 5 f S Z x d W 9 0 O y w m c X V v d D t T Z W N 0 a W 9 u M S 9 G Y X J h Z G F 5 I D I r M 1 9 F I D E 2 I D E w L 0 F 1 d G 9 S Z W 1 v d m V k Q 2 9 s d W 1 u c z E u e 0 N v b H V t b j E 2 O T E s M T Y 5 M H 0 m c X V v d D s s J n F 1 b 3 Q 7 U 2 V j d G l v b j E v R m F y Y W R h e S A y K z N f R S A x N i A x M C 9 B d X R v U m V t b 3 Z l Z E N v b H V t b n M x L n t D b 2 x 1 b W 4 x N j k y L D E 2 O T F 9 J n F 1 b 3 Q 7 L C Z x d W 9 0 O 1 N l Y 3 R p b 2 4 x L 0 Z h c m F k Y X k g M i s z X 0 U g M T Y g M T A v Q X V 0 b 1 J l b W 9 2 Z W R D b 2 x 1 b W 5 z M S 5 7 Q 2 9 s d W 1 u M T Y 5 M y w x N j k y f S Z x d W 9 0 O y w m c X V v d D t T Z W N 0 a W 9 u M S 9 G Y X J h Z G F 5 I D I r M 1 9 F I D E 2 I D E w L 0 F 1 d G 9 S Z W 1 v d m V k Q 2 9 s d W 1 u c z E u e 0 N v b H V t b j E 2 O T Q s M T Y 5 M 3 0 m c X V v d D s s J n F 1 b 3 Q 7 U 2 V j d G l v b j E v R m F y Y W R h e S A y K z N f R S A x N i A x M C 9 B d X R v U m V t b 3 Z l Z E N v b H V t b n M x L n t D b 2 x 1 b W 4 x N j k 1 L D E 2 O T R 9 J n F 1 b 3 Q 7 L C Z x d W 9 0 O 1 N l Y 3 R p b 2 4 x L 0 Z h c m F k Y X k g M i s z X 0 U g M T Y g M T A v Q X V 0 b 1 J l b W 9 2 Z W R D b 2 x 1 b W 5 z M S 5 7 Q 2 9 s d W 1 u M T Y 5 N i w x N j k 1 f S Z x d W 9 0 O y w m c X V v d D t T Z W N 0 a W 9 u M S 9 G Y X J h Z G F 5 I D I r M 1 9 F I D E 2 I D E w L 0 F 1 d G 9 S Z W 1 v d m V k Q 2 9 s d W 1 u c z E u e 0 N v b H V t b j E 2 O T c s M T Y 5 N n 0 m c X V v d D s s J n F 1 b 3 Q 7 U 2 V j d G l v b j E v R m F y Y W R h e S A y K z N f R S A x N i A x M C 9 B d X R v U m V t b 3 Z l Z E N v b H V t b n M x L n t D b 2 x 1 b W 4 x N j k 4 L D E 2 O T d 9 J n F 1 b 3 Q 7 L C Z x d W 9 0 O 1 N l Y 3 R p b 2 4 x L 0 Z h c m F k Y X k g M i s z X 0 U g M T Y g M T A v Q X V 0 b 1 J l b W 9 2 Z W R D b 2 x 1 b W 5 z M S 5 7 Q 2 9 s d W 1 u M T Y 5 O S w x N j k 4 f S Z x d W 9 0 O y w m c X V v d D t T Z W N 0 a W 9 u M S 9 G Y X J h Z G F 5 I D I r M 1 9 F I D E 2 I D E w L 0 F 1 d G 9 S Z W 1 v d m V k Q 2 9 s d W 1 u c z E u e 0 N v b H V t b j E 3 M D A s M T Y 5 O X 0 m c X V v d D s s J n F 1 b 3 Q 7 U 2 V j d G l v b j E v R m F y Y W R h e S A y K z N f R S A x N i A x M C 9 B d X R v U m V t b 3 Z l Z E N v b H V t b n M x L n t D b 2 x 1 b W 4 x N z A x L D E 3 M D B 9 J n F 1 b 3 Q 7 L C Z x d W 9 0 O 1 N l Y 3 R p b 2 4 x L 0 Z h c m F k Y X k g M i s z X 0 U g M T Y g M T A v Q X V 0 b 1 J l b W 9 2 Z W R D b 2 x 1 b W 5 z M S 5 7 Q 2 9 s d W 1 u M T c w M i w x N z A x f S Z x d W 9 0 O y w m c X V v d D t T Z W N 0 a W 9 u M S 9 G Y X J h Z G F 5 I D I r M 1 9 F I D E 2 I D E w L 0 F 1 d G 9 S Z W 1 v d m V k Q 2 9 s d W 1 u c z E u e 0 N v b H V t b j E 3 M D M s M T c w M n 0 m c X V v d D s s J n F 1 b 3 Q 7 U 2 V j d G l v b j E v R m F y Y W R h e S A y K z N f R S A x N i A x M C 9 B d X R v U m V t b 3 Z l Z E N v b H V t b n M x L n t D b 2 x 1 b W 4 x N z A 0 L D E 3 M D N 9 J n F 1 b 3 Q 7 L C Z x d W 9 0 O 1 N l Y 3 R p b 2 4 x L 0 Z h c m F k Y X k g M i s z X 0 U g M T Y g M T A v Q X V 0 b 1 J l b W 9 2 Z W R D b 2 x 1 b W 5 z M S 5 7 Q 2 9 s d W 1 u M T c w N S w x N z A 0 f S Z x d W 9 0 O y w m c X V v d D t T Z W N 0 a W 9 u M S 9 G Y X J h Z G F 5 I D I r M 1 9 F I D E 2 I D E w L 0 F 1 d G 9 S Z W 1 v d m V k Q 2 9 s d W 1 u c z E u e 0 N v b H V t b j E 3 M D Y s M T c w N X 0 m c X V v d D s s J n F 1 b 3 Q 7 U 2 V j d G l v b j E v R m F y Y W R h e S A y K z N f R S A x N i A x M C 9 B d X R v U m V t b 3 Z l Z E N v b H V t b n M x L n t D b 2 x 1 b W 4 x N z A 3 L D E 3 M D Z 9 J n F 1 b 3 Q 7 L C Z x d W 9 0 O 1 N l Y 3 R p b 2 4 x L 0 Z h c m F k Y X k g M i s z X 0 U g M T Y g M T A v Q X V 0 b 1 J l b W 9 2 Z W R D b 2 x 1 b W 5 z M S 5 7 Q 2 9 s d W 1 u M T c w O C w x N z A 3 f S Z x d W 9 0 O y w m c X V v d D t T Z W N 0 a W 9 u M S 9 G Y X J h Z G F 5 I D I r M 1 9 F I D E 2 I D E w L 0 F 1 d G 9 S Z W 1 v d m V k Q 2 9 s d W 1 u c z E u e 0 N v b H V t b j E 3 M D k s M T c w O H 0 m c X V v d D s s J n F 1 b 3 Q 7 U 2 V j d G l v b j E v R m F y Y W R h e S A y K z N f R S A x N i A x M C 9 B d X R v U m V t b 3 Z l Z E N v b H V t b n M x L n t D b 2 x 1 b W 4 x N z E w L D E 3 M D l 9 J n F 1 b 3 Q 7 L C Z x d W 9 0 O 1 N l Y 3 R p b 2 4 x L 0 Z h c m F k Y X k g M i s z X 0 U g M T Y g M T A v Q X V 0 b 1 J l b W 9 2 Z W R D b 2 x 1 b W 5 z M S 5 7 Q 2 9 s d W 1 u M T c x M S w x N z E w f S Z x d W 9 0 O y w m c X V v d D t T Z W N 0 a W 9 u M S 9 G Y X J h Z G F 5 I D I r M 1 9 F I D E 2 I D E w L 0 F 1 d G 9 S Z W 1 v d m V k Q 2 9 s d W 1 u c z E u e 0 N v b H V t b j E 3 M T I s M T c x M X 0 m c X V v d D s s J n F 1 b 3 Q 7 U 2 V j d G l v b j E v R m F y Y W R h e S A y K z N f R S A x N i A x M C 9 B d X R v U m V t b 3 Z l Z E N v b H V t b n M x L n t D b 2 x 1 b W 4 x N z E z L D E 3 M T J 9 J n F 1 b 3 Q 7 L C Z x d W 9 0 O 1 N l Y 3 R p b 2 4 x L 0 Z h c m F k Y X k g M i s z X 0 U g M T Y g M T A v Q X V 0 b 1 J l b W 9 2 Z W R D b 2 x 1 b W 5 z M S 5 7 Q 2 9 s d W 1 u M T c x N C w x N z E z f S Z x d W 9 0 O y w m c X V v d D t T Z W N 0 a W 9 u M S 9 G Y X J h Z G F 5 I D I r M 1 9 F I D E 2 I D E w L 0 F 1 d G 9 S Z W 1 v d m V k Q 2 9 s d W 1 u c z E u e 0 N v b H V t b j E 3 M T U s M T c x N H 0 m c X V v d D s s J n F 1 b 3 Q 7 U 2 V j d G l v b j E v R m F y Y W R h e S A y K z N f R S A x N i A x M C 9 B d X R v U m V t b 3 Z l Z E N v b H V t b n M x L n t D b 2 x 1 b W 4 x N z E 2 L D E 3 M T V 9 J n F 1 b 3 Q 7 L C Z x d W 9 0 O 1 N l Y 3 R p b 2 4 x L 0 Z h c m F k Y X k g M i s z X 0 U g M T Y g M T A v Q X V 0 b 1 J l b W 9 2 Z W R D b 2 x 1 b W 5 z M S 5 7 Q 2 9 s d W 1 u M T c x N y w x N z E 2 f S Z x d W 9 0 O y w m c X V v d D t T Z W N 0 a W 9 u M S 9 G Y X J h Z G F 5 I D I r M 1 9 F I D E 2 I D E w L 0 F 1 d G 9 S Z W 1 v d m V k Q 2 9 s d W 1 u c z E u e 0 N v b H V t b j E 3 M T g s M T c x N 3 0 m c X V v d D s s J n F 1 b 3 Q 7 U 2 V j d G l v b j E v R m F y Y W R h e S A y K z N f R S A x N i A x M C 9 B d X R v U m V t b 3 Z l Z E N v b H V t b n M x L n t D b 2 x 1 b W 4 x N z E 5 L D E 3 M T h 9 J n F 1 b 3 Q 7 L C Z x d W 9 0 O 1 N l Y 3 R p b 2 4 x L 0 Z h c m F k Y X k g M i s z X 0 U g M T Y g M T A v Q X V 0 b 1 J l b W 9 2 Z W R D b 2 x 1 b W 5 z M S 5 7 Q 2 9 s d W 1 u M T c y M C w x N z E 5 f S Z x d W 9 0 O y w m c X V v d D t T Z W N 0 a W 9 u M S 9 G Y X J h Z G F 5 I D I r M 1 9 F I D E 2 I D E w L 0 F 1 d G 9 S Z W 1 v d m V k Q 2 9 s d W 1 u c z E u e 0 N v b H V t b j E 3 M j E s M T c y M H 0 m c X V v d D s s J n F 1 b 3 Q 7 U 2 V j d G l v b j E v R m F y Y W R h e S A y K z N f R S A x N i A x M C 9 B d X R v U m V t b 3 Z l Z E N v b H V t b n M x L n t D b 2 x 1 b W 4 x N z I y L D E 3 M j F 9 J n F 1 b 3 Q 7 L C Z x d W 9 0 O 1 N l Y 3 R p b 2 4 x L 0 Z h c m F k Y X k g M i s z X 0 U g M T Y g M T A v Q X V 0 b 1 J l b W 9 2 Z W R D b 2 x 1 b W 5 z M S 5 7 Q 2 9 s d W 1 u M T c y M y w x N z I y f S Z x d W 9 0 O y w m c X V v d D t T Z W N 0 a W 9 u M S 9 G Y X J h Z G F 5 I D I r M 1 9 F I D E 2 I D E w L 0 F 1 d G 9 S Z W 1 v d m V k Q 2 9 s d W 1 u c z E u e 0 N v b H V t b j E 3 M j Q s M T c y M 3 0 m c X V v d D s s J n F 1 b 3 Q 7 U 2 V j d G l v b j E v R m F y Y W R h e S A y K z N f R S A x N i A x M C 9 B d X R v U m V t b 3 Z l Z E N v b H V t b n M x L n t D b 2 x 1 b W 4 x N z I 1 L D E 3 M j R 9 J n F 1 b 3 Q 7 L C Z x d W 9 0 O 1 N l Y 3 R p b 2 4 x L 0 Z h c m F k Y X k g M i s z X 0 U g M T Y g M T A v Q X V 0 b 1 J l b W 9 2 Z W R D b 2 x 1 b W 5 z M S 5 7 Q 2 9 s d W 1 u M T c y N i w x N z I 1 f S Z x d W 9 0 O y w m c X V v d D t T Z W N 0 a W 9 u M S 9 G Y X J h Z G F 5 I D I r M 1 9 F I D E 2 I D E w L 0 F 1 d G 9 S Z W 1 v d m V k Q 2 9 s d W 1 u c z E u e 0 N v b H V t b j E 3 M j c s M T c y N n 0 m c X V v d D s s J n F 1 b 3 Q 7 U 2 V j d G l v b j E v R m F y Y W R h e S A y K z N f R S A x N i A x M C 9 B d X R v U m V t b 3 Z l Z E N v b H V t b n M x L n t D b 2 x 1 b W 4 x N z I 4 L D E 3 M j d 9 J n F 1 b 3 Q 7 L C Z x d W 9 0 O 1 N l Y 3 R p b 2 4 x L 0 Z h c m F k Y X k g M i s z X 0 U g M T Y g M T A v Q X V 0 b 1 J l b W 9 2 Z W R D b 2 x 1 b W 5 z M S 5 7 Q 2 9 s d W 1 u M T c y O S w x N z I 4 f S Z x d W 9 0 O y w m c X V v d D t T Z W N 0 a W 9 u M S 9 G Y X J h Z G F 5 I D I r M 1 9 F I D E 2 I D E w L 0 F 1 d G 9 S Z W 1 v d m V k Q 2 9 s d W 1 u c z E u e 0 N v b H V t b j E 3 M z A s M T c y O X 0 m c X V v d D s s J n F 1 b 3 Q 7 U 2 V j d G l v b j E v R m F y Y W R h e S A y K z N f R S A x N i A x M C 9 B d X R v U m V t b 3 Z l Z E N v b H V t b n M x L n t D b 2 x 1 b W 4 x N z M x L D E 3 M z B 9 J n F 1 b 3 Q 7 L C Z x d W 9 0 O 1 N l Y 3 R p b 2 4 x L 0 Z h c m F k Y X k g M i s z X 0 U g M T Y g M T A v Q X V 0 b 1 J l b W 9 2 Z W R D b 2 x 1 b W 5 z M S 5 7 Q 2 9 s d W 1 u M T c z M i w x N z M x f S Z x d W 9 0 O y w m c X V v d D t T Z W N 0 a W 9 u M S 9 G Y X J h Z G F 5 I D I r M 1 9 F I D E 2 I D E w L 0 F 1 d G 9 S Z W 1 v d m V k Q 2 9 s d W 1 u c z E u e 0 N v b H V t b j E 3 M z M s M T c z M n 0 m c X V v d D s s J n F 1 b 3 Q 7 U 2 V j d G l v b j E v R m F y Y W R h e S A y K z N f R S A x N i A x M C 9 B d X R v U m V t b 3 Z l Z E N v b H V t b n M x L n t D b 2 x 1 b W 4 x N z M 0 L D E 3 M z N 9 J n F 1 b 3 Q 7 L C Z x d W 9 0 O 1 N l Y 3 R p b 2 4 x L 0 Z h c m F k Y X k g M i s z X 0 U g M T Y g M T A v Q X V 0 b 1 J l b W 9 2 Z W R D b 2 x 1 b W 5 z M S 5 7 Q 2 9 s d W 1 u M T c z N S w x N z M 0 f S Z x d W 9 0 O y w m c X V v d D t T Z W N 0 a W 9 u M S 9 G Y X J h Z G F 5 I D I r M 1 9 F I D E 2 I D E w L 0 F 1 d G 9 S Z W 1 v d m V k Q 2 9 s d W 1 u c z E u e 0 N v b H V t b j E 3 M z Y s M T c z N X 0 m c X V v d D s s J n F 1 b 3 Q 7 U 2 V j d G l v b j E v R m F y Y W R h e S A y K z N f R S A x N i A x M C 9 B d X R v U m V t b 3 Z l Z E N v b H V t b n M x L n t D b 2 x 1 b W 4 x N z M 3 L D E 3 M z Z 9 J n F 1 b 3 Q 7 L C Z x d W 9 0 O 1 N l Y 3 R p b 2 4 x L 0 Z h c m F k Y X k g M i s z X 0 U g M T Y g M T A v Q X V 0 b 1 J l b W 9 2 Z W R D b 2 x 1 b W 5 z M S 5 7 Q 2 9 s d W 1 u M T c z O C w x N z M 3 f S Z x d W 9 0 O y w m c X V v d D t T Z W N 0 a W 9 u M S 9 G Y X J h Z G F 5 I D I r M 1 9 F I D E 2 I D E w L 0 F 1 d G 9 S Z W 1 v d m V k Q 2 9 s d W 1 u c z E u e 0 N v b H V t b j E 3 M z k s M T c z O H 0 m c X V v d D s s J n F 1 b 3 Q 7 U 2 V j d G l v b j E v R m F y Y W R h e S A y K z N f R S A x N i A x M C 9 B d X R v U m V t b 3 Z l Z E N v b H V t b n M x L n t D b 2 x 1 b W 4 x N z Q w L D E 3 M z l 9 J n F 1 b 3 Q 7 L C Z x d W 9 0 O 1 N l Y 3 R p b 2 4 x L 0 Z h c m F k Y X k g M i s z X 0 U g M T Y g M T A v Q X V 0 b 1 J l b W 9 2 Z W R D b 2 x 1 b W 5 z M S 5 7 Q 2 9 s d W 1 u M T c 0 M S w x N z Q w f S Z x d W 9 0 O y w m c X V v d D t T Z W N 0 a W 9 u M S 9 G Y X J h Z G F 5 I D I r M 1 9 F I D E 2 I D E w L 0 F 1 d G 9 S Z W 1 v d m V k Q 2 9 s d W 1 u c z E u e 0 N v b H V t b j E 3 N D I s M T c 0 M X 0 m c X V v d D s s J n F 1 b 3 Q 7 U 2 V j d G l v b j E v R m F y Y W R h e S A y K z N f R S A x N i A x M C 9 B d X R v U m V t b 3 Z l Z E N v b H V t b n M x L n t D b 2 x 1 b W 4 x N z Q z L D E 3 N D J 9 J n F 1 b 3 Q 7 L C Z x d W 9 0 O 1 N l Y 3 R p b 2 4 x L 0 Z h c m F k Y X k g M i s z X 0 U g M T Y g M T A v Q X V 0 b 1 J l b W 9 2 Z W R D b 2 x 1 b W 5 z M S 5 7 Q 2 9 s d W 1 u M T c 0 N C w x N z Q z f S Z x d W 9 0 O y w m c X V v d D t T Z W N 0 a W 9 u M S 9 G Y X J h Z G F 5 I D I r M 1 9 F I D E 2 I D E w L 0 F 1 d G 9 S Z W 1 v d m V k Q 2 9 s d W 1 u c z E u e 0 N v b H V t b j E 3 N D U s M T c 0 N H 0 m c X V v d D s s J n F 1 b 3 Q 7 U 2 V j d G l v b j E v R m F y Y W R h e S A y K z N f R S A x N i A x M C 9 B d X R v U m V t b 3 Z l Z E N v b H V t b n M x L n t D b 2 x 1 b W 4 x N z Q 2 L D E 3 N D V 9 J n F 1 b 3 Q 7 L C Z x d W 9 0 O 1 N l Y 3 R p b 2 4 x L 0 Z h c m F k Y X k g M i s z X 0 U g M T Y g M T A v Q X V 0 b 1 J l b W 9 2 Z W R D b 2 x 1 b W 5 z M S 5 7 Q 2 9 s d W 1 u M T c 0 N y w x N z Q 2 f S Z x d W 9 0 O y w m c X V v d D t T Z W N 0 a W 9 u M S 9 G Y X J h Z G F 5 I D I r M 1 9 F I D E 2 I D E w L 0 F 1 d G 9 S Z W 1 v d m V k Q 2 9 s d W 1 u c z E u e 0 N v b H V t b j E 3 N D g s M T c 0 N 3 0 m c X V v d D s s J n F 1 b 3 Q 7 U 2 V j d G l v b j E v R m F y Y W R h e S A y K z N f R S A x N i A x M C 9 B d X R v U m V t b 3 Z l Z E N v b H V t b n M x L n t D b 2 x 1 b W 4 x N z Q 5 L D E 3 N D h 9 J n F 1 b 3 Q 7 L C Z x d W 9 0 O 1 N l Y 3 R p b 2 4 x L 0 Z h c m F k Y X k g M i s z X 0 U g M T Y g M T A v Q X V 0 b 1 J l b W 9 2 Z W R D b 2 x 1 b W 5 z M S 5 7 Q 2 9 s d W 1 u M T c 1 M C w x N z Q 5 f S Z x d W 9 0 O y w m c X V v d D t T Z W N 0 a W 9 u M S 9 G Y X J h Z G F 5 I D I r M 1 9 F I D E 2 I D E w L 0 F 1 d G 9 S Z W 1 v d m V k Q 2 9 s d W 1 u c z E u e 0 N v b H V t b j E 3 N T E s M T c 1 M H 0 m c X V v d D s s J n F 1 b 3 Q 7 U 2 V j d G l v b j E v R m F y Y W R h e S A y K z N f R S A x N i A x M C 9 B d X R v U m V t b 3 Z l Z E N v b H V t b n M x L n t D b 2 x 1 b W 4 x N z U y L D E 3 N T F 9 J n F 1 b 3 Q 7 L C Z x d W 9 0 O 1 N l Y 3 R p b 2 4 x L 0 Z h c m F k Y X k g M i s z X 0 U g M T Y g M T A v Q X V 0 b 1 J l b W 9 2 Z W R D b 2 x 1 b W 5 z M S 5 7 Q 2 9 s d W 1 u M T c 1 M y w x N z U y f S Z x d W 9 0 O y w m c X V v d D t T Z W N 0 a W 9 u M S 9 G Y X J h Z G F 5 I D I r M 1 9 F I D E 2 I D E w L 0 F 1 d G 9 S Z W 1 v d m V k Q 2 9 s d W 1 u c z E u e 0 N v b H V t b j E 3 N T Q s M T c 1 M 3 0 m c X V v d D s s J n F 1 b 3 Q 7 U 2 V j d G l v b j E v R m F y Y W R h e S A y K z N f R S A x N i A x M C 9 B d X R v U m V t b 3 Z l Z E N v b H V t b n M x L n t D b 2 x 1 b W 4 x N z U 1 L D E 3 N T R 9 J n F 1 b 3 Q 7 L C Z x d W 9 0 O 1 N l Y 3 R p b 2 4 x L 0 Z h c m F k Y X k g M i s z X 0 U g M T Y g M T A v Q X V 0 b 1 J l b W 9 2 Z W R D b 2 x 1 b W 5 z M S 5 7 Q 2 9 s d W 1 u M T c 1 N i w x N z U 1 f S Z x d W 9 0 O 1 0 s J n F 1 b 3 Q 7 Q 2 9 s d W 1 u Q 2 9 1 b n Q m c X V v d D s 6 M T c 1 N i w m c X V v d D t L Z X l D b 2 x 1 b W 5 O Y W 1 l c y Z x d W 9 0 O z p b X S w m c X V v d D t D b 2 x 1 b W 5 J Z G V u d G l 0 a W V z J n F 1 b 3 Q 7 O l s m c X V v d D t T Z W N 0 a W 9 u M S 9 G Y X J h Z G F 5 I D I r M 1 9 F I D E 2 I D E w L 0 F 1 d G 9 S Z W 1 v d m V k Q 2 9 s d W 1 u c z E u e 0 N v b H V t b j E s M H 0 m c X V v d D s s J n F 1 b 3 Q 7 U 2 V j d G l v b j E v R m F y Y W R h e S A y K z N f R S A x N i A x M C 9 B d X R v U m V t b 3 Z l Z E N v b H V t b n M x L n t D b 2 x 1 b W 4 y L D F 9 J n F 1 b 3 Q 7 L C Z x d W 9 0 O 1 N l Y 3 R p b 2 4 x L 0 Z h c m F k Y X k g M i s z X 0 U g M T Y g M T A v Q X V 0 b 1 J l b W 9 2 Z W R D b 2 x 1 b W 5 z M S 5 7 Q 2 9 s d W 1 u M y w y f S Z x d W 9 0 O y w m c X V v d D t T Z W N 0 a W 9 u M S 9 G Y X J h Z G F 5 I D I r M 1 9 F I D E 2 I D E w L 0 F 1 d G 9 S Z W 1 v d m V k Q 2 9 s d W 1 u c z E u e 0 N v b H V t b j Q s M 3 0 m c X V v d D s s J n F 1 b 3 Q 7 U 2 V j d G l v b j E v R m F y Y W R h e S A y K z N f R S A x N i A x M C 9 B d X R v U m V t b 3 Z l Z E N v b H V t b n M x L n t D b 2 x 1 b W 4 1 L D R 9 J n F 1 b 3 Q 7 L C Z x d W 9 0 O 1 N l Y 3 R p b 2 4 x L 0 Z h c m F k Y X k g M i s z X 0 U g M T Y g M T A v Q X V 0 b 1 J l b W 9 2 Z W R D b 2 x 1 b W 5 z M S 5 7 Q 2 9 s d W 1 u N i w 1 f S Z x d W 9 0 O y w m c X V v d D t T Z W N 0 a W 9 u M S 9 G Y X J h Z G F 5 I D I r M 1 9 F I D E 2 I D E w L 0 F 1 d G 9 S Z W 1 v d m V k Q 2 9 s d W 1 u c z E u e 0 N v b H V t b j c s N n 0 m c X V v d D s s J n F 1 b 3 Q 7 U 2 V j d G l v b j E v R m F y Y W R h e S A y K z N f R S A x N i A x M C 9 B d X R v U m V t b 3 Z l Z E N v b H V t b n M x L n t D b 2 x 1 b W 4 4 L D d 9 J n F 1 b 3 Q 7 L C Z x d W 9 0 O 1 N l Y 3 R p b 2 4 x L 0 Z h c m F k Y X k g M i s z X 0 U g M T Y g M T A v Q X V 0 b 1 J l b W 9 2 Z W R D b 2 x 1 b W 5 z M S 5 7 Q 2 9 s d W 1 u O S w 4 f S Z x d W 9 0 O y w m c X V v d D t T Z W N 0 a W 9 u M S 9 G Y X J h Z G F 5 I D I r M 1 9 F I D E 2 I D E w L 0 F 1 d G 9 S Z W 1 v d m V k Q 2 9 s d W 1 u c z E u e 0 N v b H V t b j E w L D l 9 J n F 1 b 3 Q 7 L C Z x d W 9 0 O 1 N l Y 3 R p b 2 4 x L 0 Z h c m F k Y X k g M i s z X 0 U g M T Y g M T A v Q X V 0 b 1 J l b W 9 2 Z W R D b 2 x 1 b W 5 z M S 5 7 Q 2 9 s d W 1 u M T E s M T B 9 J n F 1 b 3 Q 7 L C Z x d W 9 0 O 1 N l Y 3 R p b 2 4 x L 0 Z h c m F k Y X k g M i s z X 0 U g M T Y g M T A v Q X V 0 b 1 J l b W 9 2 Z W R D b 2 x 1 b W 5 z M S 5 7 Q 2 9 s d W 1 u M T I s M T F 9 J n F 1 b 3 Q 7 L C Z x d W 9 0 O 1 N l Y 3 R p b 2 4 x L 0 Z h c m F k Y X k g M i s z X 0 U g M T Y g M T A v Q X V 0 b 1 J l b W 9 2 Z W R D b 2 x 1 b W 5 z M S 5 7 Q 2 9 s d W 1 u M T M s M T J 9 J n F 1 b 3 Q 7 L C Z x d W 9 0 O 1 N l Y 3 R p b 2 4 x L 0 Z h c m F k Y X k g M i s z X 0 U g M T Y g M T A v Q X V 0 b 1 J l b W 9 2 Z W R D b 2 x 1 b W 5 z M S 5 7 Q 2 9 s d W 1 u M T Q s M T N 9 J n F 1 b 3 Q 7 L C Z x d W 9 0 O 1 N l Y 3 R p b 2 4 x L 0 Z h c m F k Y X k g M i s z X 0 U g M T Y g M T A v Q X V 0 b 1 J l b W 9 2 Z W R D b 2 x 1 b W 5 z M S 5 7 Q 2 9 s d W 1 u M T U s M T R 9 J n F 1 b 3 Q 7 L C Z x d W 9 0 O 1 N l Y 3 R p b 2 4 x L 0 Z h c m F k Y X k g M i s z X 0 U g M T Y g M T A v Q X V 0 b 1 J l b W 9 2 Z W R D b 2 x 1 b W 5 z M S 5 7 Q 2 9 s d W 1 u M T Y s M T V 9 J n F 1 b 3 Q 7 L C Z x d W 9 0 O 1 N l Y 3 R p b 2 4 x L 0 Z h c m F k Y X k g M i s z X 0 U g M T Y g M T A v Q X V 0 b 1 J l b W 9 2 Z W R D b 2 x 1 b W 5 z M S 5 7 Q 2 9 s d W 1 u M T c s M T Z 9 J n F 1 b 3 Q 7 L C Z x d W 9 0 O 1 N l Y 3 R p b 2 4 x L 0 Z h c m F k Y X k g M i s z X 0 U g M T Y g M T A v Q X V 0 b 1 J l b W 9 2 Z W R D b 2 x 1 b W 5 z M S 5 7 Q 2 9 s d W 1 u M T g s M T d 9 J n F 1 b 3 Q 7 L C Z x d W 9 0 O 1 N l Y 3 R p b 2 4 x L 0 Z h c m F k Y X k g M i s z X 0 U g M T Y g M T A v Q X V 0 b 1 J l b W 9 2 Z W R D b 2 x 1 b W 5 z M S 5 7 Q 2 9 s d W 1 u M T k s M T h 9 J n F 1 b 3 Q 7 L C Z x d W 9 0 O 1 N l Y 3 R p b 2 4 x L 0 Z h c m F k Y X k g M i s z X 0 U g M T Y g M T A v Q X V 0 b 1 J l b W 9 2 Z W R D b 2 x 1 b W 5 z M S 5 7 Q 2 9 s d W 1 u M j A s M T l 9 J n F 1 b 3 Q 7 L C Z x d W 9 0 O 1 N l Y 3 R p b 2 4 x L 0 Z h c m F k Y X k g M i s z X 0 U g M T Y g M T A v Q X V 0 b 1 J l b W 9 2 Z W R D b 2 x 1 b W 5 z M S 5 7 Q 2 9 s d W 1 u M j E s M j B 9 J n F 1 b 3 Q 7 L C Z x d W 9 0 O 1 N l Y 3 R p b 2 4 x L 0 Z h c m F k Y X k g M i s z X 0 U g M T Y g M T A v Q X V 0 b 1 J l b W 9 2 Z W R D b 2 x 1 b W 5 z M S 5 7 Q 2 9 s d W 1 u M j I s M j F 9 J n F 1 b 3 Q 7 L C Z x d W 9 0 O 1 N l Y 3 R p b 2 4 x L 0 Z h c m F k Y X k g M i s z X 0 U g M T Y g M T A v Q X V 0 b 1 J l b W 9 2 Z W R D b 2 x 1 b W 5 z M S 5 7 Q 2 9 s d W 1 u M j M s M j J 9 J n F 1 b 3 Q 7 L C Z x d W 9 0 O 1 N l Y 3 R p b 2 4 x L 0 Z h c m F k Y X k g M i s z X 0 U g M T Y g M T A v Q X V 0 b 1 J l b W 9 2 Z W R D b 2 x 1 b W 5 z M S 5 7 Q 2 9 s d W 1 u M j Q s M j N 9 J n F 1 b 3 Q 7 L C Z x d W 9 0 O 1 N l Y 3 R p b 2 4 x L 0 Z h c m F k Y X k g M i s z X 0 U g M T Y g M T A v Q X V 0 b 1 J l b W 9 2 Z W R D b 2 x 1 b W 5 z M S 5 7 Q 2 9 s d W 1 u M j U s M j R 9 J n F 1 b 3 Q 7 L C Z x d W 9 0 O 1 N l Y 3 R p b 2 4 x L 0 Z h c m F k Y X k g M i s z X 0 U g M T Y g M T A v Q X V 0 b 1 J l b W 9 2 Z W R D b 2 x 1 b W 5 z M S 5 7 Q 2 9 s d W 1 u M j Y s M j V 9 J n F 1 b 3 Q 7 L C Z x d W 9 0 O 1 N l Y 3 R p b 2 4 x L 0 Z h c m F k Y X k g M i s z X 0 U g M T Y g M T A v Q X V 0 b 1 J l b W 9 2 Z W R D b 2 x 1 b W 5 z M S 5 7 Q 2 9 s d W 1 u M j c s M j Z 9 J n F 1 b 3 Q 7 L C Z x d W 9 0 O 1 N l Y 3 R p b 2 4 x L 0 Z h c m F k Y X k g M i s z X 0 U g M T Y g M T A v Q X V 0 b 1 J l b W 9 2 Z W R D b 2 x 1 b W 5 z M S 5 7 Q 2 9 s d W 1 u M j g s M j d 9 J n F 1 b 3 Q 7 L C Z x d W 9 0 O 1 N l Y 3 R p b 2 4 x L 0 Z h c m F k Y X k g M i s z X 0 U g M T Y g M T A v Q X V 0 b 1 J l b W 9 2 Z W R D b 2 x 1 b W 5 z M S 5 7 Q 2 9 s d W 1 u M j k s M j h 9 J n F 1 b 3 Q 7 L C Z x d W 9 0 O 1 N l Y 3 R p b 2 4 x L 0 Z h c m F k Y X k g M i s z X 0 U g M T Y g M T A v Q X V 0 b 1 J l b W 9 2 Z W R D b 2 x 1 b W 5 z M S 5 7 Q 2 9 s d W 1 u M z A s M j l 9 J n F 1 b 3 Q 7 L C Z x d W 9 0 O 1 N l Y 3 R p b 2 4 x L 0 Z h c m F k Y X k g M i s z X 0 U g M T Y g M T A v Q X V 0 b 1 J l b W 9 2 Z W R D b 2 x 1 b W 5 z M S 5 7 Q 2 9 s d W 1 u M z E s M z B 9 J n F 1 b 3 Q 7 L C Z x d W 9 0 O 1 N l Y 3 R p b 2 4 x L 0 Z h c m F k Y X k g M i s z X 0 U g M T Y g M T A v Q X V 0 b 1 J l b W 9 2 Z W R D b 2 x 1 b W 5 z M S 5 7 Q 2 9 s d W 1 u M z I s M z F 9 J n F 1 b 3 Q 7 L C Z x d W 9 0 O 1 N l Y 3 R p b 2 4 x L 0 Z h c m F k Y X k g M i s z X 0 U g M T Y g M T A v Q X V 0 b 1 J l b W 9 2 Z W R D b 2 x 1 b W 5 z M S 5 7 Q 2 9 s d W 1 u M z M s M z J 9 J n F 1 b 3 Q 7 L C Z x d W 9 0 O 1 N l Y 3 R p b 2 4 x L 0 Z h c m F k Y X k g M i s z X 0 U g M T Y g M T A v Q X V 0 b 1 J l b W 9 2 Z W R D b 2 x 1 b W 5 z M S 5 7 Q 2 9 s d W 1 u M z Q s M z N 9 J n F 1 b 3 Q 7 L C Z x d W 9 0 O 1 N l Y 3 R p b 2 4 x L 0 Z h c m F k Y X k g M i s z X 0 U g M T Y g M T A v Q X V 0 b 1 J l b W 9 2 Z W R D b 2 x 1 b W 5 z M S 5 7 Q 2 9 s d W 1 u M z U s M z R 9 J n F 1 b 3 Q 7 L C Z x d W 9 0 O 1 N l Y 3 R p b 2 4 x L 0 Z h c m F k Y X k g M i s z X 0 U g M T Y g M T A v Q X V 0 b 1 J l b W 9 2 Z W R D b 2 x 1 b W 5 z M S 5 7 Q 2 9 s d W 1 u M z Y s M z V 9 J n F 1 b 3 Q 7 L C Z x d W 9 0 O 1 N l Y 3 R p b 2 4 x L 0 Z h c m F k Y X k g M i s z X 0 U g M T Y g M T A v Q X V 0 b 1 J l b W 9 2 Z W R D b 2 x 1 b W 5 z M S 5 7 Q 2 9 s d W 1 u M z c s M z Z 9 J n F 1 b 3 Q 7 L C Z x d W 9 0 O 1 N l Y 3 R p b 2 4 x L 0 Z h c m F k Y X k g M i s z X 0 U g M T Y g M T A v Q X V 0 b 1 J l b W 9 2 Z W R D b 2 x 1 b W 5 z M S 5 7 Q 2 9 s d W 1 u M z g s M z d 9 J n F 1 b 3 Q 7 L C Z x d W 9 0 O 1 N l Y 3 R p b 2 4 x L 0 Z h c m F k Y X k g M i s z X 0 U g M T Y g M T A v Q X V 0 b 1 J l b W 9 2 Z W R D b 2 x 1 b W 5 z M S 5 7 Q 2 9 s d W 1 u M z k s M z h 9 J n F 1 b 3 Q 7 L C Z x d W 9 0 O 1 N l Y 3 R p b 2 4 x L 0 Z h c m F k Y X k g M i s z X 0 U g M T Y g M T A v Q X V 0 b 1 J l b W 9 2 Z W R D b 2 x 1 b W 5 z M S 5 7 Q 2 9 s d W 1 u N D A s M z l 9 J n F 1 b 3 Q 7 L C Z x d W 9 0 O 1 N l Y 3 R p b 2 4 x L 0 Z h c m F k Y X k g M i s z X 0 U g M T Y g M T A v Q X V 0 b 1 J l b W 9 2 Z W R D b 2 x 1 b W 5 z M S 5 7 Q 2 9 s d W 1 u N D E s N D B 9 J n F 1 b 3 Q 7 L C Z x d W 9 0 O 1 N l Y 3 R p b 2 4 x L 0 Z h c m F k Y X k g M i s z X 0 U g M T Y g M T A v Q X V 0 b 1 J l b W 9 2 Z W R D b 2 x 1 b W 5 z M S 5 7 Q 2 9 s d W 1 u N D I s N D F 9 J n F 1 b 3 Q 7 L C Z x d W 9 0 O 1 N l Y 3 R p b 2 4 x L 0 Z h c m F k Y X k g M i s z X 0 U g M T Y g M T A v Q X V 0 b 1 J l b W 9 2 Z W R D b 2 x 1 b W 5 z M S 5 7 Q 2 9 s d W 1 u N D M s N D J 9 J n F 1 b 3 Q 7 L C Z x d W 9 0 O 1 N l Y 3 R p b 2 4 x L 0 Z h c m F k Y X k g M i s z X 0 U g M T Y g M T A v Q X V 0 b 1 J l b W 9 2 Z W R D b 2 x 1 b W 5 z M S 5 7 Q 2 9 s d W 1 u N D Q s N D N 9 J n F 1 b 3 Q 7 L C Z x d W 9 0 O 1 N l Y 3 R p b 2 4 x L 0 Z h c m F k Y X k g M i s z X 0 U g M T Y g M T A v Q X V 0 b 1 J l b W 9 2 Z W R D b 2 x 1 b W 5 z M S 5 7 Q 2 9 s d W 1 u N D U s N D R 9 J n F 1 b 3 Q 7 L C Z x d W 9 0 O 1 N l Y 3 R p b 2 4 x L 0 Z h c m F k Y X k g M i s z X 0 U g M T Y g M T A v Q X V 0 b 1 J l b W 9 2 Z W R D b 2 x 1 b W 5 z M S 5 7 Q 2 9 s d W 1 u N D Y s N D V 9 J n F 1 b 3 Q 7 L C Z x d W 9 0 O 1 N l Y 3 R p b 2 4 x L 0 Z h c m F k Y X k g M i s z X 0 U g M T Y g M T A v Q X V 0 b 1 J l b W 9 2 Z W R D b 2 x 1 b W 5 z M S 5 7 Q 2 9 s d W 1 u N D c s N D Z 9 J n F 1 b 3 Q 7 L C Z x d W 9 0 O 1 N l Y 3 R p b 2 4 x L 0 Z h c m F k Y X k g M i s z X 0 U g M T Y g M T A v Q X V 0 b 1 J l b W 9 2 Z W R D b 2 x 1 b W 5 z M S 5 7 Q 2 9 s d W 1 u N D g s N D d 9 J n F 1 b 3 Q 7 L C Z x d W 9 0 O 1 N l Y 3 R p b 2 4 x L 0 Z h c m F k Y X k g M i s z X 0 U g M T Y g M T A v Q X V 0 b 1 J l b W 9 2 Z W R D b 2 x 1 b W 5 z M S 5 7 Q 2 9 s d W 1 u N D k s N D h 9 J n F 1 b 3 Q 7 L C Z x d W 9 0 O 1 N l Y 3 R p b 2 4 x L 0 Z h c m F k Y X k g M i s z X 0 U g M T Y g M T A v Q X V 0 b 1 J l b W 9 2 Z W R D b 2 x 1 b W 5 z M S 5 7 Q 2 9 s d W 1 u N T A s N D l 9 J n F 1 b 3 Q 7 L C Z x d W 9 0 O 1 N l Y 3 R p b 2 4 x L 0 Z h c m F k Y X k g M i s z X 0 U g M T Y g M T A v Q X V 0 b 1 J l b W 9 2 Z W R D b 2 x 1 b W 5 z M S 5 7 Q 2 9 s d W 1 u N T E s N T B 9 J n F 1 b 3 Q 7 L C Z x d W 9 0 O 1 N l Y 3 R p b 2 4 x L 0 Z h c m F k Y X k g M i s z X 0 U g M T Y g M T A v Q X V 0 b 1 J l b W 9 2 Z W R D b 2 x 1 b W 5 z M S 5 7 Q 2 9 s d W 1 u N T I s N T F 9 J n F 1 b 3 Q 7 L C Z x d W 9 0 O 1 N l Y 3 R p b 2 4 x L 0 Z h c m F k Y X k g M i s z X 0 U g M T Y g M T A v Q X V 0 b 1 J l b W 9 2 Z W R D b 2 x 1 b W 5 z M S 5 7 Q 2 9 s d W 1 u N T M s N T J 9 J n F 1 b 3 Q 7 L C Z x d W 9 0 O 1 N l Y 3 R p b 2 4 x L 0 Z h c m F k Y X k g M i s z X 0 U g M T Y g M T A v Q X V 0 b 1 J l b W 9 2 Z W R D b 2 x 1 b W 5 z M S 5 7 Q 2 9 s d W 1 u N T Q s N T N 9 J n F 1 b 3 Q 7 L C Z x d W 9 0 O 1 N l Y 3 R p b 2 4 x L 0 Z h c m F k Y X k g M i s z X 0 U g M T Y g M T A v Q X V 0 b 1 J l b W 9 2 Z W R D b 2 x 1 b W 5 z M S 5 7 Q 2 9 s d W 1 u N T U s N T R 9 J n F 1 b 3 Q 7 L C Z x d W 9 0 O 1 N l Y 3 R p b 2 4 x L 0 Z h c m F k Y X k g M i s z X 0 U g M T Y g M T A v Q X V 0 b 1 J l b W 9 2 Z W R D b 2 x 1 b W 5 z M S 5 7 Q 2 9 s d W 1 u N T Y s N T V 9 J n F 1 b 3 Q 7 L C Z x d W 9 0 O 1 N l Y 3 R p b 2 4 x L 0 Z h c m F k Y X k g M i s z X 0 U g M T Y g M T A v Q X V 0 b 1 J l b W 9 2 Z W R D b 2 x 1 b W 5 z M S 5 7 Q 2 9 s d W 1 u N T c s N T Z 9 J n F 1 b 3 Q 7 L C Z x d W 9 0 O 1 N l Y 3 R p b 2 4 x L 0 Z h c m F k Y X k g M i s z X 0 U g M T Y g M T A v Q X V 0 b 1 J l b W 9 2 Z W R D b 2 x 1 b W 5 z M S 5 7 Q 2 9 s d W 1 u N T g s N T d 9 J n F 1 b 3 Q 7 L C Z x d W 9 0 O 1 N l Y 3 R p b 2 4 x L 0 Z h c m F k Y X k g M i s z X 0 U g M T Y g M T A v Q X V 0 b 1 J l b W 9 2 Z W R D b 2 x 1 b W 5 z M S 5 7 Q 2 9 s d W 1 u N T k s N T h 9 J n F 1 b 3 Q 7 L C Z x d W 9 0 O 1 N l Y 3 R p b 2 4 x L 0 Z h c m F k Y X k g M i s z X 0 U g M T Y g M T A v Q X V 0 b 1 J l b W 9 2 Z W R D b 2 x 1 b W 5 z M S 5 7 Q 2 9 s d W 1 u N j A s N T l 9 J n F 1 b 3 Q 7 L C Z x d W 9 0 O 1 N l Y 3 R p b 2 4 x L 0 Z h c m F k Y X k g M i s z X 0 U g M T Y g M T A v Q X V 0 b 1 J l b W 9 2 Z W R D b 2 x 1 b W 5 z M S 5 7 Q 2 9 s d W 1 u N j E s N j B 9 J n F 1 b 3 Q 7 L C Z x d W 9 0 O 1 N l Y 3 R p b 2 4 x L 0 Z h c m F k Y X k g M i s z X 0 U g M T Y g M T A v Q X V 0 b 1 J l b W 9 2 Z W R D b 2 x 1 b W 5 z M S 5 7 Q 2 9 s d W 1 u N j I s N j F 9 J n F 1 b 3 Q 7 L C Z x d W 9 0 O 1 N l Y 3 R p b 2 4 x L 0 Z h c m F k Y X k g M i s z X 0 U g M T Y g M T A v Q X V 0 b 1 J l b W 9 2 Z W R D b 2 x 1 b W 5 z M S 5 7 Q 2 9 s d W 1 u N j M s N j J 9 J n F 1 b 3 Q 7 L C Z x d W 9 0 O 1 N l Y 3 R p b 2 4 x L 0 Z h c m F k Y X k g M i s z X 0 U g M T Y g M T A v Q X V 0 b 1 J l b W 9 2 Z W R D b 2 x 1 b W 5 z M S 5 7 Q 2 9 s d W 1 u N j Q s N j N 9 J n F 1 b 3 Q 7 L C Z x d W 9 0 O 1 N l Y 3 R p b 2 4 x L 0 Z h c m F k Y X k g M i s z X 0 U g M T Y g M T A v Q X V 0 b 1 J l b W 9 2 Z W R D b 2 x 1 b W 5 z M S 5 7 Q 2 9 s d W 1 u N j U s N j R 9 J n F 1 b 3 Q 7 L C Z x d W 9 0 O 1 N l Y 3 R p b 2 4 x L 0 Z h c m F k Y X k g M i s z X 0 U g M T Y g M T A v Q X V 0 b 1 J l b W 9 2 Z W R D b 2 x 1 b W 5 z M S 5 7 Q 2 9 s d W 1 u N j Y s N j V 9 J n F 1 b 3 Q 7 L C Z x d W 9 0 O 1 N l Y 3 R p b 2 4 x L 0 Z h c m F k Y X k g M i s z X 0 U g M T Y g M T A v Q X V 0 b 1 J l b W 9 2 Z W R D b 2 x 1 b W 5 z M S 5 7 Q 2 9 s d W 1 u N j c s N j Z 9 J n F 1 b 3 Q 7 L C Z x d W 9 0 O 1 N l Y 3 R p b 2 4 x L 0 Z h c m F k Y X k g M i s z X 0 U g M T Y g M T A v Q X V 0 b 1 J l b W 9 2 Z W R D b 2 x 1 b W 5 z M S 5 7 Q 2 9 s d W 1 u N j g s N j d 9 J n F 1 b 3 Q 7 L C Z x d W 9 0 O 1 N l Y 3 R p b 2 4 x L 0 Z h c m F k Y X k g M i s z X 0 U g M T Y g M T A v Q X V 0 b 1 J l b W 9 2 Z W R D b 2 x 1 b W 5 z M S 5 7 Q 2 9 s d W 1 u N j k s N j h 9 J n F 1 b 3 Q 7 L C Z x d W 9 0 O 1 N l Y 3 R p b 2 4 x L 0 Z h c m F k Y X k g M i s z X 0 U g M T Y g M T A v Q X V 0 b 1 J l b W 9 2 Z W R D b 2 x 1 b W 5 z M S 5 7 Q 2 9 s d W 1 u N z A s N j l 9 J n F 1 b 3 Q 7 L C Z x d W 9 0 O 1 N l Y 3 R p b 2 4 x L 0 Z h c m F k Y X k g M i s z X 0 U g M T Y g M T A v Q X V 0 b 1 J l b W 9 2 Z W R D b 2 x 1 b W 5 z M S 5 7 Q 2 9 s d W 1 u N z E s N z B 9 J n F 1 b 3 Q 7 L C Z x d W 9 0 O 1 N l Y 3 R p b 2 4 x L 0 Z h c m F k Y X k g M i s z X 0 U g M T Y g M T A v Q X V 0 b 1 J l b W 9 2 Z W R D b 2 x 1 b W 5 z M S 5 7 Q 2 9 s d W 1 u N z I s N z F 9 J n F 1 b 3 Q 7 L C Z x d W 9 0 O 1 N l Y 3 R p b 2 4 x L 0 Z h c m F k Y X k g M i s z X 0 U g M T Y g M T A v Q X V 0 b 1 J l b W 9 2 Z W R D b 2 x 1 b W 5 z M S 5 7 Q 2 9 s d W 1 u N z M s N z J 9 J n F 1 b 3 Q 7 L C Z x d W 9 0 O 1 N l Y 3 R p b 2 4 x L 0 Z h c m F k Y X k g M i s z X 0 U g M T Y g M T A v Q X V 0 b 1 J l b W 9 2 Z W R D b 2 x 1 b W 5 z M S 5 7 Q 2 9 s d W 1 u N z Q s N z N 9 J n F 1 b 3 Q 7 L C Z x d W 9 0 O 1 N l Y 3 R p b 2 4 x L 0 Z h c m F k Y X k g M i s z X 0 U g M T Y g M T A v Q X V 0 b 1 J l b W 9 2 Z W R D b 2 x 1 b W 5 z M S 5 7 Q 2 9 s d W 1 u N z U s N z R 9 J n F 1 b 3 Q 7 L C Z x d W 9 0 O 1 N l Y 3 R p b 2 4 x L 0 Z h c m F k Y X k g M i s z X 0 U g M T Y g M T A v Q X V 0 b 1 J l b W 9 2 Z W R D b 2 x 1 b W 5 z M S 5 7 Q 2 9 s d W 1 u N z Y s N z V 9 J n F 1 b 3 Q 7 L C Z x d W 9 0 O 1 N l Y 3 R p b 2 4 x L 0 Z h c m F k Y X k g M i s z X 0 U g M T Y g M T A v Q X V 0 b 1 J l b W 9 2 Z W R D b 2 x 1 b W 5 z M S 5 7 Q 2 9 s d W 1 u N z c s N z Z 9 J n F 1 b 3 Q 7 L C Z x d W 9 0 O 1 N l Y 3 R p b 2 4 x L 0 Z h c m F k Y X k g M i s z X 0 U g M T Y g M T A v Q X V 0 b 1 J l b W 9 2 Z W R D b 2 x 1 b W 5 z M S 5 7 Q 2 9 s d W 1 u N z g s N z d 9 J n F 1 b 3 Q 7 L C Z x d W 9 0 O 1 N l Y 3 R p b 2 4 x L 0 Z h c m F k Y X k g M i s z X 0 U g M T Y g M T A v Q X V 0 b 1 J l b W 9 2 Z W R D b 2 x 1 b W 5 z M S 5 7 Q 2 9 s d W 1 u N z k s N z h 9 J n F 1 b 3 Q 7 L C Z x d W 9 0 O 1 N l Y 3 R p b 2 4 x L 0 Z h c m F k Y X k g M i s z X 0 U g M T Y g M T A v Q X V 0 b 1 J l b W 9 2 Z W R D b 2 x 1 b W 5 z M S 5 7 Q 2 9 s d W 1 u O D A s N z l 9 J n F 1 b 3 Q 7 L C Z x d W 9 0 O 1 N l Y 3 R p b 2 4 x L 0 Z h c m F k Y X k g M i s z X 0 U g M T Y g M T A v Q X V 0 b 1 J l b W 9 2 Z W R D b 2 x 1 b W 5 z M S 5 7 Q 2 9 s d W 1 u O D E s O D B 9 J n F 1 b 3 Q 7 L C Z x d W 9 0 O 1 N l Y 3 R p b 2 4 x L 0 Z h c m F k Y X k g M i s z X 0 U g M T Y g M T A v Q X V 0 b 1 J l b W 9 2 Z W R D b 2 x 1 b W 5 z M S 5 7 Q 2 9 s d W 1 u O D I s O D F 9 J n F 1 b 3 Q 7 L C Z x d W 9 0 O 1 N l Y 3 R p b 2 4 x L 0 Z h c m F k Y X k g M i s z X 0 U g M T Y g M T A v Q X V 0 b 1 J l b W 9 2 Z W R D b 2 x 1 b W 5 z M S 5 7 Q 2 9 s d W 1 u O D M s O D J 9 J n F 1 b 3 Q 7 L C Z x d W 9 0 O 1 N l Y 3 R p b 2 4 x L 0 Z h c m F k Y X k g M i s z X 0 U g M T Y g M T A v Q X V 0 b 1 J l b W 9 2 Z W R D b 2 x 1 b W 5 z M S 5 7 Q 2 9 s d W 1 u O D Q s O D N 9 J n F 1 b 3 Q 7 L C Z x d W 9 0 O 1 N l Y 3 R p b 2 4 x L 0 Z h c m F k Y X k g M i s z X 0 U g M T Y g M T A v Q X V 0 b 1 J l b W 9 2 Z W R D b 2 x 1 b W 5 z M S 5 7 Q 2 9 s d W 1 u O D U s O D R 9 J n F 1 b 3 Q 7 L C Z x d W 9 0 O 1 N l Y 3 R p b 2 4 x L 0 Z h c m F k Y X k g M i s z X 0 U g M T Y g M T A v Q X V 0 b 1 J l b W 9 2 Z W R D b 2 x 1 b W 5 z M S 5 7 Q 2 9 s d W 1 u O D Y s O D V 9 J n F 1 b 3 Q 7 L C Z x d W 9 0 O 1 N l Y 3 R p b 2 4 x L 0 Z h c m F k Y X k g M i s z X 0 U g M T Y g M T A v Q X V 0 b 1 J l b W 9 2 Z W R D b 2 x 1 b W 5 z M S 5 7 Q 2 9 s d W 1 u O D c s O D Z 9 J n F 1 b 3 Q 7 L C Z x d W 9 0 O 1 N l Y 3 R p b 2 4 x L 0 Z h c m F k Y X k g M i s z X 0 U g M T Y g M T A v Q X V 0 b 1 J l b W 9 2 Z W R D b 2 x 1 b W 5 z M S 5 7 Q 2 9 s d W 1 u O D g s O D d 9 J n F 1 b 3 Q 7 L C Z x d W 9 0 O 1 N l Y 3 R p b 2 4 x L 0 Z h c m F k Y X k g M i s z X 0 U g M T Y g M T A v Q X V 0 b 1 J l b W 9 2 Z W R D b 2 x 1 b W 5 z M S 5 7 Q 2 9 s d W 1 u O D k s O D h 9 J n F 1 b 3 Q 7 L C Z x d W 9 0 O 1 N l Y 3 R p b 2 4 x L 0 Z h c m F k Y X k g M i s z X 0 U g M T Y g M T A v Q X V 0 b 1 J l b W 9 2 Z W R D b 2 x 1 b W 5 z M S 5 7 Q 2 9 s d W 1 u O T A s O D l 9 J n F 1 b 3 Q 7 L C Z x d W 9 0 O 1 N l Y 3 R p b 2 4 x L 0 Z h c m F k Y X k g M i s z X 0 U g M T Y g M T A v Q X V 0 b 1 J l b W 9 2 Z W R D b 2 x 1 b W 5 z M S 5 7 Q 2 9 s d W 1 u O T E s O T B 9 J n F 1 b 3 Q 7 L C Z x d W 9 0 O 1 N l Y 3 R p b 2 4 x L 0 Z h c m F k Y X k g M i s z X 0 U g M T Y g M T A v Q X V 0 b 1 J l b W 9 2 Z W R D b 2 x 1 b W 5 z M S 5 7 Q 2 9 s d W 1 u O T I s O T F 9 J n F 1 b 3 Q 7 L C Z x d W 9 0 O 1 N l Y 3 R p b 2 4 x L 0 Z h c m F k Y X k g M i s z X 0 U g M T Y g M T A v Q X V 0 b 1 J l b W 9 2 Z W R D b 2 x 1 b W 5 z M S 5 7 Q 2 9 s d W 1 u O T M s O T J 9 J n F 1 b 3 Q 7 L C Z x d W 9 0 O 1 N l Y 3 R p b 2 4 x L 0 Z h c m F k Y X k g M i s z X 0 U g M T Y g M T A v Q X V 0 b 1 J l b W 9 2 Z W R D b 2 x 1 b W 5 z M S 5 7 Q 2 9 s d W 1 u O T Q s O T N 9 J n F 1 b 3 Q 7 L C Z x d W 9 0 O 1 N l Y 3 R p b 2 4 x L 0 Z h c m F k Y X k g M i s z X 0 U g M T Y g M T A v Q X V 0 b 1 J l b W 9 2 Z W R D b 2 x 1 b W 5 z M S 5 7 Q 2 9 s d W 1 u O T U s O T R 9 J n F 1 b 3 Q 7 L C Z x d W 9 0 O 1 N l Y 3 R p b 2 4 x L 0 Z h c m F k Y X k g M i s z X 0 U g M T Y g M T A v Q X V 0 b 1 J l b W 9 2 Z W R D b 2 x 1 b W 5 z M S 5 7 Q 2 9 s d W 1 u O T Y s O T V 9 J n F 1 b 3 Q 7 L C Z x d W 9 0 O 1 N l Y 3 R p b 2 4 x L 0 Z h c m F k Y X k g M i s z X 0 U g M T Y g M T A v Q X V 0 b 1 J l b W 9 2 Z W R D b 2 x 1 b W 5 z M S 5 7 Q 2 9 s d W 1 u O T c s O T Z 9 J n F 1 b 3 Q 7 L C Z x d W 9 0 O 1 N l Y 3 R p b 2 4 x L 0 Z h c m F k Y X k g M i s z X 0 U g M T Y g M T A v Q X V 0 b 1 J l b W 9 2 Z W R D b 2 x 1 b W 5 z M S 5 7 Q 2 9 s d W 1 u O T g s O T d 9 J n F 1 b 3 Q 7 L C Z x d W 9 0 O 1 N l Y 3 R p b 2 4 x L 0 Z h c m F k Y X k g M i s z X 0 U g M T Y g M T A v Q X V 0 b 1 J l b W 9 2 Z W R D b 2 x 1 b W 5 z M S 5 7 Q 2 9 s d W 1 u O T k s O T h 9 J n F 1 b 3 Q 7 L C Z x d W 9 0 O 1 N l Y 3 R p b 2 4 x L 0 Z h c m F k Y X k g M i s z X 0 U g M T Y g M T A v Q X V 0 b 1 J l b W 9 2 Z W R D b 2 x 1 b W 5 z M S 5 7 Q 2 9 s d W 1 u M T A w L D k 5 f S Z x d W 9 0 O y w m c X V v d D t T Z W N 0 a W 9 u M S 9 G Y X J h Z G F 5 I D I r M 1 9 F I D E 2 I D E w L 0 F 1 d G 9 S Z W 1 v d m V k Q 2 9 s d W 1 u c z E u e 0 N v b H V t b j E w M S w x M D B 9 J n F 1 b 3 Q 7 L C Z x d W 9 0 O 1 N l Y 3 R p b 2 4 x L 0 Z h c m F k Y X k g M i s z X 0 U g M T Y g M T A v Q X V 0 b 1 J l b W 9 2 Z W R D b 2 x 1 b W 5 z M S 5 7 Q 2 9 s d W 1 u M T A y L D E w M X 0 m c X V v d D s s J n F 1 b 3 Q 7 U 2 V j d G l v b j E v R m F y Y W R h e S A y K z N f R S A x N i A x M C 9 B d X R v U m V t b 3 Z l Z E N v b H V t b n M x L n t D b 2 x 1 b W 4 x M D M s M T A y f S Z x d W 9 0 O y w m c X V v d D t T Z W N 0 a W 9 u M S 9 G Y X J h Z G F 5 I D I r M 1 9 F I D E 2 I D E w L 0 F 1 d G 9 S Z W 1 v d m V k Q 2 9 s d W 1 u c z E u e 0 N v b H V t b j E w N C w x M D N 9 J n F 1 b 3 Q 7 L C Z x d W 9 0 O 1 N l Y 3 R p b 2 4 x L 0 Z h c m F k Y X k g M i s z X 0 U g M T Y g M T A v Q X V 0 b 1 J l b W 9 2 Z W R D b 2 x 1 b W 5 z M S 5 7 Q 2 9 s d W 1 u M T A 1 L D E w N H 0 m c X V v d D s s J n F 1 b 3 Q 7 U 2 V j d G l v b j E v R m F y Y W R h e S A y K z N f R S A x N i A x M C 9 B d X R v U m V t b 3 Z l Z E N v b H V t b n M x L n t D b 2 x 1 b W 4 x M D Y s M T A 1 f S Z x d W 9 0 O y w m c X V v d D t T Z W N 0 a W 9 u M S 9 G Y X J h Z G F 5 I D I r M 1 9 F I D E 2 I D E w L 0 F 1 d G 9 S Z W 1 v d m V k Q 2 9 s d W 1 u c z E u e 0 N v b H V t b j E w N y w x M D Z 9 J n F 1 b 3 Q 7 L C Z x d W 9 0 O 1 N l Y 3 R p b 2 4 x L 0 Z h c m F k Y X k g M i s z X 0 U g M T Y g M T A v Q X V 0 b 1 J l b W 9 2 Z W R D b 2 x 1 b W 5 z M S 5 7 Q 2 9 s d W 1 u M T A 4 L D E w N 3 0 m c X V v d D s s J n F 1 b 3 Q 7 U 2 V j d G l v b j E v R m F y Y W R h e S A y K z N f R S A x N i A x M C 9 B d X R v U m V t b 3 Z l Z E N v b H V t b n M x L n t D b 2 x 1 b W 4 x M D k s M T A 4 f S Z x d W 9 0 O y w m c X V v d D t T Z W N 0 a W 9 u M S 9 G Y X J h Z G F 5 I D I r M 1 9 F I D E 2 I D E w L 0 F 1 d G 9 S Z W 1 v d m V k Q 2 9 s d W 1 u c z E u e 0 N v b H V t b j E x M C w x M D l 9 J n F 1 b 3 Q 7 L C Z x d W 9 0 O 1 N l Y 3 R p b 2 4 x L 0 Z h c m F k Y X k g M i s z X 0 U g M T Y g M T A v Q X V 0 b 1 J l b W 9 2 Z W R D b 2 x 1 b W 5 z M S 5 7 Q 2 9 s d W 1 u M T E x L D E x M H 0 m c X V v d D s s J n F 1 b 3 Q 7 U 2 V j d G l v b j E v R m F y Y W R h e S A y K z N f R S A x N i A x M C 9 B d X R v U m V t b 3 Z l Z E N v b H V t b n M x L n t D b 2 x 1 b W 4 x M T I s M T E x f S Z x d W 9 0 O y w m c X V v d D t T Z W N 0 a W 9 u M S 9 G Y X J h Z G F 5 I D I r M 1 9 F I D E 2 I D E w L 0 F 1 d G 9 S Z W 1 v d m V k Q 2 9 s d W 1 u c z E u e 0 N v b H V t b j E x M y w x M T J 9 J n F 1 b 3 Q 7 L C Z x d W 9 0 O 1 N l Y 3 R p b 2 4 x L 0 Z h c m F k Y X k g M i s z X 0 U g M T Y g M T A v Q X V 0 b 1 J l b W 9 2 Z W R D b 2 x 1 b W 5 z M S 5 7 Q 2 9 s d W 1 u M T E 0 L D E x M 3 0 m c X V v d D s s J n F 1 b 3 Q 7 U 2 V j d G l v b j E v R m F y Y W R h e S A y K z N f R S A x N i A x M C 9 B d X R v U m V t b 3 Z l Z E N v b H V t b n M x L n t D b 2 x 1 b W 4 x M T U s M T E 0 f S Z x d W 9 0 O y w m c X V v d D t T Z W N 0 a W 9 u M S 9 G Y X J h Z G F 5 I D I r M 1 9 F I D E 2 I D E w L 0 F 1 d G 9 S Z W 1 v d m V k Q 2 9 s d W 1 u c z E u e 0 N v b H V t b j E x N i w x M T V 9 J n F 1 b 3 Q 7 L C Z x d W 9 0 O 1 N l Y 3 R p b 2 4 x L 0 Z h c m F k Y X k g M i s z X 0 U g M T Y g M T A v Q X V 0 b 1 J l b W 9 2 Z W R D b 2 x 1 b W 5 z M S 5 7 Q 2 9 s d W 1 u M T E 3 L D E x N n 0 m c X V v d D s s J n F 1 b 3 Q 7 U 2 V j d G l v b j E v R m F y Y W R h e S A y K z N f R S A x N i A x M C 9 B d X R v U m V t b 3 Z l Z E N v b H V t b n M x L n t D b 2 x 1 b W 4 x M T g s M T E 3 f S Z x d W 9 0 O y w m c X V v d D t T Z W N 0 a W 9 u M S 9 G Y X J h Z G F 5 I D I r M 1 9 F I D E 2 I D E w L 0 F 1 d G 9 S Z W 1 v d m V k Q 2 9 s d W 1 u c z E u e 0 N v b H V t b j E x O S w x M T h 9 J n F 1 b 3 Q 7 L C Z x d W 9 0 O 1 N l Y 3 R p b 2 4 x L 0 Z h c m F k Y X k g M i s z X 0 U g M T Y g M T A v Q X V 0 b 1 J l b W 9 2 Z W R D b 2 x 1 b W 5 z M S 5 7 Q 2 9 s d W 1 u M T I w L D E x O X 0 m c X V v d D s s J n F 1 b 3 Q 7 U 2 V j d G l v b j E v R m F y Y W R h e S A y K z N f R S A x N i A x M C 9 B d X R v U m V t b 3 Z l Z E N v b H V t b n M x L n t D b 2 x 1 b W 4 x M j E s M T I w f S Z x d W 9 0 O y w m c X V v d D t T Z W N 0 a W 9 u M S 9 G Y X J h Z G F 5 I D I r M 1 9 F I D E 2 I D E w L 0 F 1 d G 9 S Z W 1 v d m V k Q 2 9 s d W 1 u c z E u e 0 N v b H V t b j E y M i w x M j F 9 J n F 1 b 3 Q 7 L C Z x d W 9 0 O 1 N l Y 3 R p b 2 4 x L 0 Z h c m F k Y X k g M i s z X 0 U g M T Y g M T A v Q X V 0 b 1 J l b W 9 2 Z W R D b 2 x 1 b W 5 z M S 5 7 Q 2 9 s d W 1 u M T I z L D E y M n 0 m c X V v d D s s J n F 1 b 3 Q 7 U 2 V j d G l v b j E v R m F y Y W R h e S A y K z N f R S A x N i A x M C 9 B d X R v U m V t b 3 Z l Z E N v b H V t b n M x L n t D b 2 x 1 b W 4 x M j Q s M T I z f S Z x d W 9 0 O y w m c X V v d D t T Z W N 0 a W 9 u M S 9 G Y X J h Z G F 5 I D I r M 1 9 F I D E 2 I D E w L 0 F 1 d G 9 S Z W 1 v d m V k Q 2 9 s d W 1 u c z E u e 0 N v b H V t b j E y N S w x M j R 9 J n F 1 b 3 Q 7 L C Z x d W 9 0 O 1 N l Y 3 R p b 2 4 x L 0 Z h c m F k Y X k g M i s z X 0 U g M T Y g M T A v Q X V 0 b 1 J l b W 9 2 Z W R D b 2 x 1 b W 5 z M S 5 7 Q 2 9 s d W 1 u M T I 2 L D E y N X 0 m c X V v d D s s J n F 1 b 3 Q 7 U 2 V j d G l v b j E v R m F y Y W R h e S A y K z N f R S A x N i A x M C 9 B d X R v U m V t b 3 Z l Z E N v b H V t b n M x L n t D b 2 x 1 b W 4 x M j c s M T I 2 f S Z x d W 9 0 O y w m c X V v d D t T Z W N 0 a W 9 u M S 9 G Y X J h Z G F 5 I D I r M 1 9 F I D E 2 I D E w L 0 F 1 d G 9 S Z W 1 v d m V k Q 2 9 s d W 1 u c z E u e 0 N v b H V t b j E y O C w x M j d 9 J n F 1 b 3 Q 7 L C Z x d W 9 0 O 1 N l Y 3 R p b 2 4 x L 0 Z h c m F k Y X k g M i s z X 0 U g M T Y g M T A v Q X V 0 b 1 J l b W 9 2 Z W R D b 2 x 1 b W 5 z M S 5 7 Q 2 9 s d W 1 u M T I 5 L D E y O H 0 m c X V v d D s s J n F 1 b 3 Q 7 U 2 V j d G l v b j E v R m F y Y W R h e S A y K z N f R S A x N i A x M C 9 B d X R v U m V t b 3 Z l Z E N v b H V t b n M x L n t D b 2 x 1 b W 4 x M z A s M T I 5 f S Z x d W 9 0 O y w m c X V v d D t T Z W N 0 a W 9 u M S 9 G Y X J h Z G F 5 I D I r M 1 9 F I D E 2 I D E w L 0 F 1 d G 9 S Z W 1 v d m V k Q 2 9 s d W 1 u c z E u e 0 N v b H V t b j E z M S w x M z B 9 J n F 1 b 3 Q 7 L C Z x d W 9 0 O 1 N l Y 3 R p b 2 4 x L 0 Z h c m F k Y X k g M i s z X 0 U g M T Y g M T A v Q X V 0 b 1 J l b W 9 2 Z W R D b 2 x 1 b W 5 z M S 5 7 Q 2 9 s d W 1 u M T M y L D E z M X 0 m c X V v d D s s J n F 1 b 3 Q 7 U 2 V j d G l v b j E v R m F y Y W R h e S A y K z N f R S A x N i A x M C 9 B d X R v U m V t b 3 Z l Z E N v b H V t b n M x L n t D b 2 x 1 b W 4 x M z M s M T M y f S Z x d W 9 0 O y w m c X V v d D t T Z W N 0 a W 9 u M S 9 G Y X J h Z G F 5 I D I r M 1 9 F I D E 2 I D E w L 0 F 1 d G 9 S Z W 1 v d m V k Q 2 9 s d W 1 u c z E u e 0 N v b H V t b j E z N C w x M z N 9 J n F 1 b 3 Q 7 L C Z x d W 9 0 O 1 N l Y 3 R p b 2 4 x L 0 Z h c m F k Y X k g M i s z X 0 U g M T Y g M T A v Q X V 0 b 1 J l b W 9 2 Z W R D b 2 x 1 b W 5 z M S 5 7 Q 2 9 s d W 1 u M T M 1 L D E z N H 0 m c X V v d D s s J n F 1 b 3 Q 7 U 2 V j d G l v b j E v R m F y Y W R h e S A y K z N f R S A x N i A x M C 9 B d X R v U m V t b 3 Z l Z E N v b H V t b n M x L n t D b 2 x 1 b W 4 x M z Y s M T M 1 f S Z x d W 9 0 O y w m c X V v d D t T Z W N 0 a W 9 u M S 9 G Y X J h Z G F 5 I D I r M 1 9 F I D E 2 I D E w L 0 F 1 d G 9 S Z W 1 v d m V k Q 2 9 s d W 1 u c z E u e 0 N v b H V t b j E z N y w x M z Z 9 J n F 1 b 3 Q 7 L C Z x d W 9 0 O 1 N l Y 3 R p b 2 4 x L 0 Z h c m F k Y X k g M i s z X 0 U g M T Y g M T A v Q X V 0 b 1 J l b W 9 2 Z W R D b 2 x 1 b W 5 z M S 5 7 Q 2 9 s d W 1 u M T M 4 L D E z N 3 0 m c X V v d D s s J n F 1 b 3 Q 7 U 2 V j d G l v b j E v R m F y Y W R h e S A y K z N f R S A x N i A x M C 9 B d X R v U m V t b 3 Z l Z E N v b H V t b n M x L n t D b 2 x 1 b W 4 x M z k s M T M 4 f S Z x d W 9 0 O y w m c X V v d D t T Z W N 0 a W 9 u M S 9 G Y X J h Z G F 5 I D I r M 1 9 F I D E 2 I D E w L 0 F 1 d G 9 S Z W 1 v d m V k Q 2 9 s d W 1 u c z E u e 0 N v b H V t b j E 0 M C w x M z l 9 J n F 1 b 3 Q 7 L C Z x d W 9 0 O 1 N l Y 3 R p b 2 4 x L 0 Z h c m F k Y X k g M i s z X 0 U g M T Y g M T A v Q X V 0 b 1 J l b W 9 2 Z W R D b 2 x 1 b W 5 z M S 5 7 Q 2 9 s d W 1 u M T Q x L D E 0 M H 0 m c X V v d D s s J n F 1 b 3 Q 7 U 2 V j d G l v b j E v R m F y Y W R h e S A y K z N f R S A x N i A x M C 9 B d X R v U m V t b 3 Z l Z E N v b H V t b n M x L n t D b 2 x 1 b W 4 x N D I s M T Q x f S Z x d W 9 0 O y w m c X V v d D t T Z W N 0 a W 9 u M S 9 G Y X J h Z G F 5 I D I r M 1 9 F I D E 2 I D E w L 0 F 1 d G 9 S Z W 1 v d m V k Q 2 9 s d W 1 u c z E u e 0 N v b H V t b j E 0 M y w x N D J 9 J n F 1 b 3 Q 7 L C Z x d W 9 0 O 1 N l Y 3 R p b 2 4 x L 0 Z h c m F k Y X k g M i s z X 0 U g M T Y g M T A v Q X V 0 b 1 J l b W 9 2 Z W R D b 2 x 1 b W 5 z M S 5 7 Q 2 9 s d W 1 u M T Q 0 L D E 0 M 3 0 m c X V v d D s s J n F 1 b 3 Q 7 U 2 V j d G l v b j E v R m F y Y W R h e S A y K z N f R S A x N i A x M C 9 B d X R v U m V t b 3 Z l Z E N v b H V t b n M x L n t D b 2 x 1 b W 4 x N D U s M T Q 0 f S Z x d W 9 0 O y w m c X V v d D t T Z W N 0 a W 9 u M S 9 G Y X J h Z G F 5 I D I r M 1 9 F I D E 2 I D E w L 0 F 1 d G 9 S Z W 1 v d m V k Q 2 9 s d W 1 u c z E u e 0 N v b H V t b j E 0 N i w x N D V 9 J n F 1 b 3 Q 7 L C Z x d W 9 0 O 1 N l Y 3 R p b 2 4 x L 0 Z h c m F k Y X k g M i s z X 0 U g M T Y g M T A v Q X V 0 b 1 J l b W 9 2 Z W R D b 2 x 1 b W 5 z M S 5 7 Q 2 9 s d W 1 u M T Q 3 L D E 0 N n 0 m c X V v d D s s J n F 1 b 3 Q 7 U 2 V j d G l v b j E v R m F y Y W R h e S A y K z N f R S A x N i A x M C 9 B d X R v U m V t b 3 Z l Z E N v b H V t b n M x L n t D b 2 x 1 b W 4 x N D g s M T Q 3 f S Z x d W 9 0 O y w m c X V v d D t T Z W N 0 a W 9 u M S 9 G Y X J h Z G F 5 I D I r M 1 9 F I D E 2 I D E w L 0 F 1 d G 9 S Z W 1 v d m V k Q 2 9 s d W 1 u c z E u e 0 N v b H V t b j E 0 O S w x N D h 9 J n F 1 b 3 Q 7 L C Z x d W 9 0 O 1 N l Y 3 R p b 2 4 x L 0 Z h c m F k Y X k g M i s z X 0 U g M T Y g M T A v Q X V 0 b 1 J l b W 9 2 Z W R D b 2 x 1 b W 5 z M S 5 7 Q 2 9 s d W 1 u M T U w L D E 0 O X 0 m c X V v d D s s J n F 1 b 3 Q 7 U 2 V j d G l v b j E v R m F y Y W R h e S A y K z N f R S A x N i A x M C 9 B d X R v U m V t b 3 Z l Z E N v b H V t b n M x L n t D b 2 x 1 b W 4 x N T E s M T U w f S Z x d W 9 0 O y w m c X V v d D t T Z W N 0 a W 9 u M S 9 G Y X J h Z G F 5 I D I r M 1 9 F I D E 2 I D E w L 0 F 1 d G 9 S Z W 1 v d m V k Q 2 9 s d W 1 u c z E u e 0 N v b H V t b j E 1 M i w x N T F 9 J n F 1 b 3 Q 7 L C Z x d W 9 0 O 1 N l Y 3 R p b 2 4 x L 0 Z h c m F k Y X k g M i s z X 0 U g M T Y g M T A v Q X V 0 b 1 J l b W 9 2 Z W R D b 2 x 1 b W 5 z M S 5 7 Q 2 9 s d W 1 u M T U z L D E 1 M n 0 m c X V v d D s s J n F 1 b 3 Q 7 U 2 V j d G l v b j E v R m F y Y W R h e S A y K z N f R S A x N i A x M C 9 B d X R v U m V t b 3 Z l Z E N v b H V t b n M x L n t D b 2 x 1 b W 4 x N T Q s M T U z f S Z x d W 9 0 O y w m c X V v d D t T Z W N 0 a W 9 u M S 9 G Y X J h Z G F 5 I D I r M 1 9 F I D E 2 I D E w L 0 F 1 d G 9 S Z W 1 v d m V k Q 2 9 s d W 1 u c z E u e 0 N v b H V t b j E 1 N S w x N T R 9 J n F 1 b 3 Q 7 L C Z x d W 9 0 O 1 N l Y 3 R p b 2 4 x L 0 Z h c m F k Y X k g M i s z X 0 U g M T Y g M T A v Q X V 0 b 1 J l b W 9 2 Z W R D b 2 x 1 b W 5 z M S 5 7 Q 2 9 s d W 1 u M T U 2 L D E 1 N X 0 m c X V v d D s s J n F 1 b 3 Q 7 U 2 V j d G l v b j E v R m F y Y W R h e S A y K z N f R S A x N i A x M C 9 B d X R v U m V t b 3 Z l Z E N v b H V t b n M x L n t D b 2 x 1 b W 4 x N T c s M T U 2 f S Z x d W 9 0 O y w m c X V v d D t T Z W N 0 a W 9 u M S 9 G Y X J h Z G F 5 I D I r M 1 9 F I D E 2 I D E w L 0 F 1 d G 9 S Z W 1 v d m V k Q 2 9 s d W 1 u c z E u e 0 N v b H V t b j E 1 O C w x N T d 9 J n F 1 b 3 Q 7 L C Z x d W 9 0 O 1 N l Y 3 R p b 2 4 x L 0 Z h c m F k Y X k g M i s z X 0 U g M T Y g M T A v Q X V 0 b 1 J l b W 9 2 Z W R D b 2 x 1 b W 5 z M S 5 7 Q 2 9 s d W 1 u M T U 5 L D E 1 O H 0 m c X V v d D s s J n F 1 b 3 Q 7 U 2 V j d G l v b j E v R m F y Y W R h e S A y K z N f R S A x N i A x M C 9 B d X R v U m V t b 3 Z l Z E N v b H V t b n M x L n t D b 2 x 1 b W 4 x N j A s M T U 5 f S Z x d W 9 0 O y w m c X V v d D t T Z W N 0 a W 9 u M S 9 G Y X J h Z G F 5 I D I r M 1 9 F I D E 2 I D E w L 0 F 1 d G 9 S Z W 1 v d m V k Q 2 9 s d W 1 u c z E u e 0 N v b H V t b j E 2 M S w x N j B 9 J n F 1 b 3 Q 7 L C Z x d W 9 0 O 1 N l Y 3 R p b 2 4 x L 0 Z h c m F k Y X k g M i s z X 0 U g M T Y g M T A v Q X V 0 b 1 J l b W 9 2 Z W R D b 2 x 1 b W 5 z M S 5 7 Q 2 9 s d W 1 u M T Y y L D E 2 M X 0 m c X V v d D s s J n F 1 b 3 Q 7 U 2 V j d G l v b j E v R m F y Y W R h e S A y K z N f R S A x N i A x M C 9 B d X R v U m V t b 3 Z l Z E N v b H V t b n M x L n t D b 2 x 1 b W 4 x N j M s M T Y y f S Z x d W 9 0 O y w m c X V v d D t T Z W N 0 a W 9 u M S 9 G Y X J h Z G F 5 I D I r M 1 9 F I D E 2 I D E w L 0 F 1 d G 9 S Z W 1 v d m V k Q 2 9 s d W 1 u c z E u e 0 N v b H V t b j E 2 N C w x N j N 9 J n F 1 b 3 Q 7 L C Z x d W 9 0 O 1 N l Y 3 R p b 2 4 x L 0 Z h c m F k Y X k g M i s z X 0 U g M T Y g M T A v Q X V 0 b 1 J l b W 9 2 Z W R D b 2 x 1 b W 5 z M S 5 7 Q 2 9 s d W 1 u M T Y 1 L D E 2 N H 0 m c X V v d D s s J n F 1 b 3 Q 7 U 2 V j d G l v b j E v R m F y Y W R h e S A y K z N f R S A x N i A x M C 9 B d X R v U m V t b 3 Z l Z E N v b H V t b n M x L n t D b 2 x 1 b W 4 x N j Y s M T Y 1 f S Z x d W 9 0 O y w m c X V v d D t T Z W N 0 a W 9 u M S 9 G Y X J h Z G F 5 I D I r M 1 9 F I D E 2 I D E w L 0 F 1 d G 9 S Z W 1 v d m V k Q 2 9 s d W 1 u c z E u e 0 N v b H V t b j E 2 N y w x N j Z 9 J n F 1 b 3 Q 7 L C Z x d W 9 0 O 1 N l Y 3 R p b 2 4 x L 0 Z h c m F k Y X k g M i s z X 0 U g M T Y g M T A v Q X V 0 b 1 J l b W 9 2 Z W R D b 2 x 1 b W 5 z M S 5 7 Q 2 9 s d W 1 u M T Y 4 L D E 2 N 3 0 m c X V v d D s s J n F 1 b 3 Q 7 U 2 V j d G l v b j E v R m F y Y W R h e S A y K z N f R S A x N i A x M C 9 B d X R v U m V t b 3 Z l Z E N v b H V t b n M x L n t D b 2 x 1 b W 4 x N j k s M T Y 4 f S Z x d W 9 0 O y w m c X V v d D t T Z W N 0 a W 9 u M S 9 G Y X J h Z G F 5 I D I r M 1 9 F I D E 2 I D E w L 0 F 1 d G 9 S Z W 1 v d m V k Q 2 9 s d W 1 u c z E u e 0 N v b H V t b j E 3 M C w x N j l 9 J n F 1 b 3 Q 7 L C Z x d W 9 0 O 1 N l Y 3 R p b 2 4 x L 0 Z h c m F k Y X k g M i s z X 0 U g M T Y g M T A v Q X V 0 b 1 J l b W 9 2 Z W R D b 2 x 1 b W 5 z M S 5 7 Q 2 9 s d W 1 u M T c x L D E 3 M H 0 m c X V v d D s s J n F 1 b 3 Q 7 U 2 V j d G l v b j E v R m F y Y W R h e S A y K z N f R S A x N i A x M C 9 B d X R v U m V t b 3 Z l Z E N v b H V t b n M x L n t D b 2 x 1 b W 4 x N z I s M T c x f S Z x d W 9 0 O y w m c X V v d D t T Z W N 0 a W 9 u M S 9 G Y X J h Z G F 5 I D I r M 1 9 F I D E 2 I D E w L 0 F 1 d G 9 S Z W 1 v d m V k Q 2 9 s d W 1 u c z E u e 0 N v b H V t b j E 3 M y w x N z J 9 J n F 1 b 3 Q 7 L C Z x d W 9 0 O 1 N l Y 3 R p b 2 4 x L 0 Z h c m F k Y X k g M i s z X 0 U g M T Y g M T A v Q X V 0 b 1 J l b W 9 2 Z W R D b 2 x 1 b W 5 z M S 5 7 Q 2 9 s d W 1 u M T c 0 L D E 3 M 3 0 m c X V v d D s s J n F 1 b 3 Q 7 U 2 V j d G l v b j E v R m F y Y W R h e S A y K z N f R S A x N i A x M C 9 B d X R v U m V t b 3 Z l Z E N v b H V t b n M x L n t D b 2 x 1 b W 4 x N z U s M T c 0 f S Z x d W 9 0 O y w m c X V v d D t T Z W N 0 a W 9 u M S 9 G Y X J h Z G F 5 I D I r M 1 9 F I D E 2 I D E w L 0 F 1 d G 9 S Z W 1 v d m V k Q 2 9 s d W 1 u c z E u e 0 N v b H V t b j E 3 N i w x N z V 9 J n F 1 b 3 Q 7 L C Z x d W 9 0 O 1 N l Y 3 R p b 2 4 x L 0 Z h c m F k Y X k g M i s z X 0 U g M T Y g M T A v Q X V 0 b 1 J l b W 9 2 Z W R D b 2 x 1 b W 5 z M S 5 7 Q 2 9 s d W 1 u M T c 3 L D E 3 N n 0 m c X V v d D s s J n F 1 b 3 Q 7 U 2 V j d G l v b j E v R m F y Y W R h e S A y K z N f R S A x N i A x M C 9 B d X R v U m V t b 3 Z l Z E N v b H V t b n M x L n t D b 2 x 1 b W 4 x N z g s M T c 3 f S Z x d W 9 0 O y w m c X V v d D t T Z W N 0 a W 9 u M S 9 G Y X J h Z G F 5 I D I r M 1 9 F I D E 2 I D E w L 0 F 1 d G 9 S Z W 1 v d m V k Q 2 9 s d W 1 u c z E u e 0 N v b H V t b j E 3 O S w x N z h 9 J n F 1 b 3 Q 7 L C Z x d W 9 0 O 1 N l Y 3 R p b 2 4 x L 0 Z h c m F k Y X k g M i s z X 0 U g M T Y g M T A v Q X V 0 b 1 J l b W 9 2 Z W R D b 2 x 1 b W 5 z M S 5 7 Q 2 9 s d W 1 u M T g w L D E 3 O X 0 m c X V v d D s s J n F 1 b 3 Q 7 U 2 V j d G l v b j E v R m F y Y W R h e S A y K z N f R S A x N i A x M C 9 B d X R v U m V t b 3 Z l Z E N v b H V t b n M x L n t D b 2 x 1 b W 4 x O D E s M T g w f S Z x d W 9 0 O y w m c X V v d D t T Z W N 0 a W 9 u M S 9 G Y X J h Z G F 5 I D I r M 1 9 F I D E 2 I D E w L 0 F 1 d G 9 S Z W 1 v d m V k Q 2 9 s d W 1 u c z E u e 0 N v b H V t b j E 4 M i w x O D F 9 J n F 1 b 3 Q 7 L C Z x d W 9 0 O 1 N l Y 3 R p b 2 4 x L 0 Z h c m F k Y X k g M i s z X 0 U g M T Y g M T A v Q X V 0 b 1 J l b W 9 2 Z W R D b 2 x 1 b W 5 z M S 5 7 Q 2 9 s d W 1 u M T g z L D E 4 M n 0 m c X V v d D s s J n F 1 b 3 Q 7 U 2 V j d G l v b j E v R m F y Y W R h e S A y K z N f R S A x N i A x M C 9 B d X R v U m V t b 3 Z l Z E N v b H V t b n M x L n t D b 2 x 1 b W 4 x O D Q s M T g z f S Z x d W 9 0 O y w m c X V v d D t T Z W N 0 a W 9 u M S 9 G Y X J h Z G F 5 I D I r M 1 9 F I D E 2 I D E w L 0 F 1 d G 9 S Z W 1 v d m V k Q 2 9 s d W 1 u c z E u e 0 N v b H V t b j E 4 N S w x O D R 9 J n F 1 b 3 Q 7 L C Z x d W 9 0 O 1 N l Y 3 R p b 2 4 x L 0 Z h c m F k Y X k g M i s z X 0 U g M T Y g M T A v Q X V 0 b 1 J l b W 9 2 Z W R D b 2 x 1 b W 5 z M S 5 7 Q 2 9 s d W 1 u M T g 2 L D E 4 N X 0 m c X V v d D s s J n F 1 b 3 Q 7 U 2 V j d G l v b j E v R m F y Y W R h e S A y K z N f R S A x N i A x M C 9 B d X R v U m V t b 3 Z l Z E N v b H V t b n M x L n t D b 2 x 1 b W 4 x O D c s M T g 2 f S Z x d W 9 0 O y w m c X V v d D t T Z W N 0 a W 9 u M S 9 G Y X J h Z G F 5 I D I r M 1 9 F I D E 2 I D E w L 0 F 1 d G 9 S Z W 1 v d m V k Q 2 9 s d W 1 u c z E u e 0 N v b H V t b j E 4 O C w x O D d 9 J n F 1 b 3 Q 7 L C Z x d W 9 0 O 1 N l Y 3 R p b 2 4 x L 0 Z h c m F k Y X k g M i s z X 0 U g M T Y g M T A v Q X V 0 b 1 J l b W 9 2 Z W R D b 2 x 1 b W 5 z M S 5 7 Q 2 9 s d W 1 u M T g 5 L D E 4 O H 0 m c X V v d D s s J n F 1 b 3 Q 7 U 2 V j d G l v b j E v R m F y Y W R h e S A y K z N f R S A x N i A x M C 9 B d X R v U m V t b 3 Z l Z E N v b H V t b n M x L n t D b 2 x 1 b W 4 x O T A s M T g 5 f S Z x d W 9 0 O y w m c X V v d D t T Z W N 0 a W 9 u M S 9 G Y X J h Z G F 5 I D I r M 1 9 F I D E 2 I D E w L 0 F 1 d G 9 S Z W 1 v d m V k Q 2 9 s d W 1 u c z E u e 0 N v b H V t b j E 5 M S w x O T B 9 J n F 1 b 3 Q 7 L C Z x d W 9 0 O 1 N l Y 3 R p b 2 4 x L 0 Z h c m F k Y X k g M i s z X 0 U g M T Y g M T A v Q X V 0 b 1 J l b W 9 2 Z W R D b 2 x 1 b W 5 z M S 5 7 Q 2 9 s d W 1 u M T k y L D E 5 M X 0 m c X V v d D s s J n F 1 b 3 Q 7 U 2 V j d G l v b j E v R m F y Y W R h e S A y K z N f R S A x N i A x M C 9 B d X R v U m V t b 3 Z l Z E N v b H V t b n M x L n t D b 2 x 1 b W 4 x O T M s M T k y f S Z x d W 9 0 O y w m c X V v d D t T Z W N 0 a W 9 u M S 9 G Y X J h Z G F 5 I D I r M 1 9 F I D E 2 I D E w L 0 F 1 d G 9 S Z W 1 v d m V k Q 2 9 s d W 1 u c z E u e 0 N v b H V t b j E 5 N C w x O T N 9 J n F 1 b 3 Q 7 L C Z x d W 9 0 O 1 N l Y 3 R p b 2 4 x L 0 Z h c m F k Y X k g M i s z X 0 U g M T Y g M T A v Q X V 0 b 1 J l b W 9 2 Z W R D b 2 x 1 b W 5 z M S 5 7 Q 2 9 s d W 1 u M T k 1 L D E 5 N H 0 m c X V v d D s s J n F 1 b 3 Q 7 U 2 V j d G l v b j E v R m F y Y W R h e S A y K z N f R S A x N i A x M C 9 B d X R v U m V t b 3 Z l Z E N v b H V t b n M x L n t D b 2 x 1 b W 4 x O T Y s M T k 1 f S Z x d W 9 0 O y w m c X V v d D t T Z W N 0 a W 9 u M S 9 G Y X J h Z G F 5 I D I r M 1 9 F I D E 2 I D E w L 0 F 1 d G 9 S Z W 1 v d m V k Q 2 9 s d W 1 u c z E u e 0 N v b H V t b j E 5 N y w x O T Z 9 J n F 1 b 3 Q 7 L C Z x d W 9 0 O 1 N l Y 3 R p b 2 4 x L 0 Z h c m F k Y X k g M i s z X 0 U g M T Y g M T A v Q X V 0 b 1 J l b W 9 2 Z W R D b 2 x 1 b W 5 z M S 5 7 Q 2 9 s d W 1 u M T k 4 L D E 5 N 3 0 m c X V v d D s s J n F 1 b 3 Q 7 U 2 V j d G l v b j E v R m F y Y W R h e S A y K z N f R S A x N i A x M C 9 B d X R v U m V t b 3 Z l Z E N v b H V t b n M x L n t D b 2 x 1 b W 4 x O T k s M T k 4 f S Z x d W 9 0 O y w m c X V v d D t T Z W N 0 a W 9 u M S 9 G Y X J h Z G F 5 I D I r M 1 9 F I D E 2 I D E w L 0 F 1 d G 9 S Z W 1 v d m V k Q 2 9 s d W 1 u c z E u e 0 N v b H V t b j I w M C w x O T l 9 J n F 1 b 3 Q 7 L C Z x d W 9 0 O 1 N l Y 3 R p b 2 4 x L 0 Z h c m F k Y X k g M i s z X 0 U g M T Y g M T A v Q X V 0 b 1 J l b W 9 2 Z W R D b 2 x 1 b W 5 z M S 5 7 Q 2 9 s d W 1 u M j A x L D I w M H 0 m c X V v d D s s J n F 1 b 3 Q 7 U 2 V j d G l v b j E v R m F y Y W R h e S A y K z N f R S A x N i A x M C 9 B d X R v U m V t b 3 Z l Z E N v b H V t b n M x L n t D b 2 x 1 b W 4 y M D I s M j A x f S Z x d W 9 0 O y w m c X V v d D t T Z W N 0 a W 9 u M S 9 G Y X J h Z G F 5 I D I r M 1 9 F I D E 2 I D E w L 0 F 1 d G 9 S Z W 1 v d m V k Q 2 9 s d W 1 u c z E u e 0 N v b H V t b j I w M y w y M D J 9 J n F 1 b 3 Q 7 L C Z x d W 9 0 O 1 N l Y 3 R p b 2 4 x L 0 Z h c m F k Y X k g M i s z X 0 U g M T Y g M T A v Q X V 0 b 1 J l b W 9 2 Z W R D b 2 x 1 b W 5 z M S 5 7 Q 2 9 s d W 1 u M j A 0 L D I w M 3 0 m c X V v d D s s J n F 1 b 3 Q 7 U 2 V j d G l v b j E v R m F y Y W R h e S A y K z N f R S A x N i A x M C 9 B d X R v U m V t b 3 Z l Z E N v b H V t b n M x L n t D b 2 x 1 b W 4 y M D U s M j A 0 f S Z x d W 9 0 O y w m c X V v d D t T Z W N 0 a W 9 u M S 9 G Y X J h Z G F 5 I D I r M 1 9 F I D E 2 I D E w L 0 F 1 d G 9 S Z W 1 v d m V k Q 2 9 s d W 1 u c z E u e 0 N v b H V t b j I w N i w y M D V 9 J n F 1 b 3 Q 7 L C Z x d W 9 0 O 1 N l Y 3 R p b 2 4 x L 0 Z h c m F k Y X k g M i s z X 0 U g M T Y g M T A v Q X V 0 b 1 J l b W 9 2 Z W R D b 2 x 1 b W 5 z M S 5 7 Q 2 9 s d W 1 u M j A 3 L D I w N n 0 m c X V v d D s s J n F 1 b 3 Q 7 U 2 V j d G l v b j E v R m F y Y W R h e S A y K z N f R S A x N i A x M C 9 B d X R v U m V t b 3 Z l Z E N v b H V t b n M x L n t D b 2 x 1 b W 4 y M D g s M j A 3 f S Z x d W 9 0 O y w m c X V v d D t T Z W N 0 a W 9 u M S 9 G Y X J h Z G F 5 I D I r M 1 9 F I D E 2 I D E w L 0 F 1 d G 9 S Z W 1 v d m V k Q 2 9 s d W 1 u c z E u e 0 N v b H V t b j I w O S w y M D h 9 J n F 1 b 3 Q 7 L C Z x d W 9 0 O 1 N l Y 3 R p b 2 4 x L 0 Z h c m F k Y X k g M i s z X 0 U g M T Y g M T A v Q X V 0 b 1 J l b W 9 2 Z W R D b 2 x 1 b W 5 z M S 5 7 Q 2 9 s d W 1 u M j E w L D I w O X 0 m c X V v d D s s J n F 1 b 3 Q 7 U 2 V j d G l v b j E v R m F y Y W R h e S A y K z N f R S A x N i A x M C 9 B d X R v U m V t b 3 Z l Z E N v b H V t b n M x L n t D b 2 x 1 b W 4 y M T E s M j E w f S Z x d W 9 0 O y w m c X V v d D t T Z W N 0 a W 9 u M S 9 G Y X J h Z G F 5 I D I r M 1 9 F I D E 2 I D E w L 0 F 1 d G 9 S Z W 1 v d m V k Q 2 9 s d W 1 u c z E u e 0 N v b H V t b j I x M i w y M T F 9 J n F 1 b 3 Q 7 L C Z x d W 9 0 O 1 N l Y 3 R p b 2 4 x L 0 Z h c m F k Y X k g M i s z X 0 U g M T Y g M T A v Q X V 0 b 1 J l b W 9 2 Z W R D b 2 x 1 b W 5 z M S 5 7 Q 2 9 s d W 1 u M j E z L D I x M n 0 m c X V v d D s s J n F 1 b 3 Q 7 U 2 V j d G l v b j E v R m F y Y W R h e S A y K z N f R S A x N i A x M C 9 B d X R v U m V t b 3 Z l Z E N v b H V t b n M x L n t D b 2 x 1 b W 4 y M T Q s M j E z f S Z x d W 9 0 O y w m c X V v d D t T Z W N 0 a W 9 u M S 9 G Y X J h Z G F 5 I D I r M 1 9 F I D E 2 I D E w L 0 F 1 d G 9 S Z W 1 v d m V k Q 2 9 s d W 1 u c z E u e 0 N v b H V t b j I x N S w y M T R 9 J n F 1 b 3 Q 7 L C Z x d W 9 0 O 1 N l Y 3 R p b 2 4 x L 0 Z h c m F k Y X k g M i s z X 0 U g M T Y g M T A v Q X V 0 b 1 J l b W 9 2 Z W R D b 2 x 1 b W 5 z M S 5 7 Q 2 9 s d W 1 u M j E 2 L D I x N X 0 m c X V v d D s s J n F 1 b 3 Q 7 U 2 V j d G l v b j E v R m F y Y W R h e S A y K z N f R S A x N i A x M C 9 B d X R v U m V t b 3 Z l Z E N v b H V t b n M x L n t D b 2 x 1 b W 4 y M T c s M j E 2 f S Z x d W 9 0 O y w m c X V v d D t T Z W N 0 a W 9 u M S 9 G Y X J h Z G F 5 I D I r M 1 9 F I D E 2 I D E w L 0 F 1 d G 9 S Z W 1 v d m V k Q 2 9 s d W 1 u c z E u e 0 N v b H V t b j I x O C w y M T d 9 J n F 1 b 3 Q 7 L C Z x d W 9 0 O 1 N l Y 3 R p b 2 4 x L 0 Z h c m F k Y X k g M i s z X 0 U g M T Y g M T A v Q X V 0 b 1 J l b W 9 2 Z W R D b 2 x 1 b W 5 z M S 5 7 Q 2 9 s d W 1 u M j E 5 L D I x O H 0 m c X V v d D s s J n F 1 b 3 Q 7 U 2 V j d G l v b j E v R m F y Y W R h e S A y K z N f R S A x N i A x M C 9 B d X R v U m V t b 3 Z l Z E N v b H V t b n M x L n t D b 2 x 1 b W 4 y M j A s M j E 5 f S Z x d W 9 0 O y w m c X V v d D t T Z W N 0 a W 9 u M S 9 G Y X J h Z G F 5 I D I r M 1 9 F I D E 2 I D E w L 0 F 1 d G 9 S Z W 1 v d m V k Q 2 9 s d W 1 u c z E u e 0 N v b H V t b j I y M S w y M j B 9 J n F 1 b 3 Q 7 L C Z x d W 9 0 O 1 N l Y 3 R p b 2 4 x L 0 Z h c m F k Y X k g M i s z X 0 U g M T Y g M T A v Q X V 0 b 1 J l b W 9 2 Z W R D b 2 x 1 b W 5 z M S 5 7 Q 2 9 s d W 1 u M j I y L D I y M X 0 m c X V v d D s s J n F 1 b 3 Q 7 U 2 V j d G l v b j E v R m F y Y W R h e S A y K z N f R S A x N i A x M C 9 B d X R v U m V t b 3 Z l Z E N v b H V t b n M x L n t D b 2 x 1 b W 4 y M j M s M j I y f S Z x d W 9 0 O y w m c X V v d D t T Z W N 0 a W 9 u M S 9 G Y X J h Z G F 5 I D I r M 1 9 F I D E 2 I D E w L 0 F 1 d G 9 S Z W 1 v d m V k Q 2 9 s d W 1 u c z E u e 0 N v b H V t b j I y N C w y M j N 9 J n F 1 b 3 Q 7 L C Z x d W 9 0 O 1 N l Y 3 R p b 2 4 x L 0 Z h c m F k Y X k g M i s z X 0 U g M T Y g M T A v Q X V 0 b 1 J l b W 9 2 Z W R D b 2 x 1 b W 5 z M S 5 7 Q 2 9 s d W 1 u M j I 1 L D I y N H 0 m c X V v d D s s J n F 1 b 3 Q 7 U 2 V j d G l v b j E v R m F y Y W R h e S A y K z N f R S A x N i A x M C 9 B d X R v U m V t b 3 Z l Z E N v b H V t b n M x L n t D b 2 x 1 b W 4 y M j Y s M j I 1 f S Z x d W 9 0 O y w m c X V v d D t T Z W N 0 a W 9 u M S 9 G Y X J h Z G F 5 I D I r M 1 9 F I D E 2 I D E w L 0 F 1 d G 9 S Z W 1 v d m V k Q 2 9 s d W 1 u c z E u e 0 N v b H V t b j I y N y w y M j Z 9 J n F 1 b 3 Q 7 L C Z x d W 9 0 O 1 N l Y 3 R p b 2 4 x L 0 Z h c m F k Y X k g M i s z X 0 U g M T Y g M T A v Q X V 0 b 1 J l b W 9 2 Z W R D b 2 x 1 b W 5 z M S 5 7 Q 2 9 s d W 1 u M j I 4 L D I y N 3 0 m c X V v d D s s J n F 1 b 3 Q 7 U 2 V j d G l v b j E v R m F y Y W R h e S A y K z N f R S A x N i A x M C 9 B d X R v U m V t b 3 Z l Z E N v b H V t b n M x L n t D b 2 x 1 b W 4 y M j k s M j I 4 f S Z x d W 9 0 O y w m c X V v d D t T Z W N 0 a W 9 u M S 9 G Y X J h Z G F 5 I D I r M 1 9 F I D E 2 I D E w L 0 F 1 d G 9 S Z W 1 v d m V k Q 2 9 s d W 1 u c z E u e 0 N v b H V t b j I z M C w y M j l 9 J n F 1 b 3 Q 7 L C Z x d W 9 0 O 1 N l Y 3 R p b 2 4 x L 0 Z h c m F k Y X k g M i s z X 0 U g M T Y g M T A v Q X V 0 b 1 J l b W 9 2 Z W R D b 2 x 1 b W 5 z M S 5 7 Q 2 9 s d W 1 u M j M x L D I z M H 0 m c X V v d D s s J n F 1 b 3 Q 7 U 2 V j d G l v b j E v R m F y Y W R h e S A y K z N f R S A x N i A x M C 9 B d X R v U m V t b 3 Z l Z E N v b H V t b n M x L n t D b 2 x 1 b W 4 y M z I s M j M x f S Z x d W 9 0 O y w m c X V v d D t T Z W N 0 a W 9 u M S 9 G Y X J h Z G F 5 I D I r M 1 9 F I D E 2 I D E w L 0 F 1 d G 9 S Z W 1 v d m V k Q 2 9 s d W 1 u c z E u e 0 N v b H V t b j I z M y w y M z J 9 J n F 1 b 3 Q 7 L C Z x d W 9 0 O 1 N l Y 3 R p b 2 4 x L 0 Z h c m F k Y X k g M i s z X 0 U g M T Y g M T A v Q X V 0 b 1 J l b W 9 2 Z W R D b 2 x 1 b W 5 z M S 5 7 Q 2 9 s d W 1 u M j M 0 L D I z M 3 0 m c X V v d D s s J n F 1 b 3 Q 7 U 2 V j d G l v b j E v R m F y Y W R h e S A y K z N f R S A x N i A x M C 9 B d X R v U m V t b 3 Z l Z E N v b H V t b n M x L n t D b 2 x 1 b W 4 y M z U s M j M 0 f S Z x d W 9 0 O y w m c X V v d D t T Z W N 0 a W 9 u M S 9 G Y X J h Z G F 5 I D I r M 1 9 F I D E 2 I D E w L 0 F 1 d G 9 S Z W 1 v d m V k Q 2 9 s d W 1 u c z E u e 0 N v b H V t b j I z N i w y M z V 9 J n F 1 b 3 Q 7 L C Z x d W 9 0 O 1 N l Y 3 R p b 2 4 x L 0 Z h c m F k Y X k g M i s z X 0 U g M T Y g M T A v Q X V 0 b 1 J l b W 9 2 Z W R D b 2 x 1 b W 5 z M S 5 7 Q 2 9 s d W 1 u M j M 3 L D I z N n 0 m c X V v d D s s J n F 1 b 3 Q 7 U 2 V j d G l v b j E v R m F y Y W R h e S A y K z N f R S A x N i A x M C 9 B d X R v U m V t b 3 Z l Z E N v b H V t b n M x L n t D b 2 x 1 b W 4 y M z g s M j M 3 f S Z x d W 9 0 O y w m c X V v d D t T Z W N 0 a W 9 u M S 9 G Y X J h Z G F 5 I D I r M 1 9 F I D E 2 I D E w L 0 F 1 d G 9 S Z W 1 v d m V k Q 2 9 s d W 1 u c z E u e 0 N v b H V t b j I z O S w y M z h 9 J n F 1 b 3 Q 7 L C Z x d W 9 0 O 1 N l Y 3 R p b 2 4 x L 0 Z h c m F k Y X k g M i s z X 0 U g M T Y g M T A v Q X V 0 b 1 J l b W 9 2 Z W R D b 2 x 1 b W 5 z M S 5 7 Q 2 9 s d W 1 u M j Q w L D I z O X 0 m c X V v d D s s J n F 1 b 3 Q 7 U 2 V j d G l v b j E v R m F y Y W R h e S A y K z N f R S A x N i A x M C 9 B d X R v U m V t b 3 Z l Z E N v b H V t b n M x L n t D b 2 x 1 b W 4 y N D E s M j Q w f S Z x d W 9 0 O y w m c X V v d D t T Z W N 0 a W 9 u M S 9 G Y X J h Z G F 5 I D I r M 1 9 F I D E 2 I D E w L 0 F 1 d G 9 S Z W 1 v d m V k Q 2 9 s d W 1 u c z E u e 0 N v b H V t b j I 0 M i w y N D F 9 J n F 1 b 3 Q 7 L C Z x d W 9 0 O 1 N l Y 3 R p b 2 4 x L 0 Z h c m F k Y X k g M i s z X 0 U g M T Y g M T A v Q X V 0 b 1 J l b W 9 2 Z W R D b 2 x 1 b W 5 z M S 5 7 Q 2 9 s d W 1 u M j Q z L D I 0 M n 0 m c X V v d D s s J n F 1 b 3 Q 7 U 2 V j d G l v b j E v R m F y Y W R h e S A y K z N f R S A x N i A x M C 9 B d X R v U m V t b 3 Z l Z E N v b H V t b n M x L n t D b 2 x 1 b W 4 y N D Q s M j Q z f S Z x d W 9 0 O y w m c X V v d D t T Z W N 0 a W 9 u M S 9 G Y X J h Z G F 5 I D I r M 1 9 F I D E 2 I D E w L 0 F 1 d G 9 S Z W 1 v d m V k Q 2 9 s d W 1 u c z E u e 0 N v b H V t b j I 0 N S w y N D R 9 J n F 1 b 3 Q 7 L C Z x d W 9 0 O 1 N l Y 3 R p b 2 4 x L 0 Z h c m F k Y X k g M i s z X 0 U g M T Y g M T A v Q X V 0 b 1 J l b W 9 2 Z W R D b 2 x 1 b W 5 z M S 5 7 Q 2 9 s d W 1 u M j Q 2 L D I 0 N X 0 m c X V v d D s s J n F 1 b 3 Q 7 U 2 V j d G l v b j E v R m F y Y W R h e S A y K z N f R S A x N i A x M C 9 B d X R v U m V t b 3 Z l Z E N v b H V t b n M x L n t D b 2 x 1 b W 4 y N D c s M j Q 2 f S Z x d W 9 0 O y w m c X V v d D t T Z W N 0 a W 9 u M S 9 G Y X J h Z G F 5 I D I r M 1 9 F I D E 2 I D E w L 0 F 1 d G 9 S Z W 1 v d m V k Q 2 9 s d W 1 u c z E u e 0 N v b H V t b j I 0 O C w y N D d 9 J n F 1 b 3 Q 7 L C Z x d W 9 0 O 1 N l Y 3 R p b 2 4 x L 0 Z h c m F k Y X k g M i s z X 0 U g M T Y g M T A v Q X V 0 b 1 J l b W 9 2 Z W R D b 2 x 1 b W 5 z M S 5 7 Q 2 9 s d W 1 u M j Q 5 L D I 0 O H 0 m c X V v d D s s J n F 1 b 3 Q 7 U 2 V j d G l v b j E v R m F y Y W R h e S A y K z N f R S A x N i A x M C 9 B d X R v U m V t b 3 Z l Z E N v b H V t b n M x L n t D b 2 x 1 b W 4 y N T A s M j Q 5 f S Z x d W 9 0 O y w m c X V v d D t T Z W N 0 a W 9 u M S 9 G Y X J h Z G F 5 I D I r M 1 9 F I D E 2 I D E w L 0 F 1 d G 9 S Z W 1 v d m V k Q 2 9 s d W 1 u c z E u e 0 N v b H V t b j I 1 M S w y N T B 9 J n F 1 b 3 Q 7 L C Z x d W 9 0 O 1 N l Y 3 R p b 2 4 x L 0 Z h c m F k Y X k g M i s z X 0 U g M T Y g M T A v Q X V 0 b 1 J l b W 9 2 Z W R D b 2 x 1 b W 5 z M S 5 7 Q 2 9 s d W 1 u M j U y L D I 1 M X 0 m c X V v d D s s J n F 1 b 3 Q 7 U 2 V j d G l v b j E v R m F y Y W R h e S A y K z N f R S A x N i A x M C 9 B d X R v U m V t b 3 Z l Z E N v b H V t b n M x L n t D b 2 x 1 b W 4 y N T M s M j U y f S Z x d W 9 0 O y w m c X V v d D t T Z W N 0 a W 9 u M S 9 G Y X J h Z G F 5 I D I r M 1 9 F I D E 2 I D E w L 0 F 1 d G 9 S Z W 1 v d m V k Q 2 9 s d W 1 u c z E u e 0 N v b H V t b j I 1 N C w y N T N 9 J n F 1 b 3 Q 7 L C Z x d W 9 0 O 1 N l Y 3 R p b 2 4 x L 0 Z h c m F k Y X k g M i s z X 0 U g M T Y g M T A v Q X V 0 b 1 J l b W 9 2 Z W R D b 2 x 1 b W 5 z M S 5 7 Q 2 9 s d W 1 u M j U 1 L D I 1 N H 0 m c X V v d D s s J n F 1 b 3 Q 7 U 2 V j d G l v b j E v R m F y Y W R h e S A y K z N f R S A x N i A x M C 9 B d X R v U m V t b 3 Z l Z E N v b H V t b n M x L n t D b 2 x 1 b W 4 y N T Y s M j U 1 f S Z x d W 9 0 O y w m c X V v d D t T Z W N 0 a W 9 u M S 9 G Y X J h Z G F 5 I D I r M 1 9 F I D E 2 I D E w L 0 F 1 d G 9 S Z W 1 v d m V k Q 2 9 s d W 1 u c z E u e 0 N v b H V t b j I 1 N y w y N T Z 9 J n F 1 b 3 Q 7 L C Z x d W 9 0 O 1 N l Y 3 R p b 2 4 x L 0 Z h c m F k Y X k g M i s z X 0 U g M T Y g M T A v Q X V 0 b 1 J l b W 9 2 Z W R D b 2 x 1 b W 5 z M S 5 7 Q 2 9 s d W 1 u M j U 4 L D I 1 N 3 0 m c X V v d D s s J n F 1 b 3 Q 7 U 2 V j d G l v b j E v R m F y Y W R h e S A y K z N f R S A x N i A x M C 9 B d X R v U m V t b 3 Z l Z E N v b H V t b n M x L n t D b 2 x 1 b W 4 y N T k s M j U 4 f S Z x d W 9 0 O y w m c X V v d D t T Z W N 0 a W 9 u M S 9 G Y X J h Z G F 5 I D I r M 1 9 F I D E 2 I D E w L 0 F 1 d G 9 S Z W 1 v d m V k Q 2 9 s d W 1 u c z E u e 0 N v b H V t b j I 2 M C w y N T l 9 J n F 1 b 3 Q 7 L C Z x d W 9 0 O 1 N l Y 3 R p b 2 4 x L 0 Z h c m F k Y X k g M i s z X 0 U g M T Y g M T A v Q X V 0 b 1 J l b W 9 2 Z W R D b 2 x 1 b W 5 z M S 5 7 Q 2 9 s d W 1 u M j Y x L D I 2 M H 0 m c X V v d D s s J n F 1 b 3 Q 7 U 2 V j d G l v b j E v R m F y Y W R h e S A y K z N f R S A x N i A x M C 9 B d X R v U m V t b 3 Z l Z E N v b H V t b n M x L n t D b 2 x 1 b W 4 y N j I s M j Y x f S Z x d W 9 0 O y w m c X V v d D t T Z W N 0 a W 9 u M S 9 G Y X J h Z G F 5 I D I r M 1 9 F I D E 2 I D E w L 0 F 1 d G 9 S Z W 1 v d m V k Q 2 9 s d W 1 u c z E u e 0 N v b H V t b j I 2 M y w y N j J 9 J n F 1 b 3 Q 7 L C Z x d W 9 0 O 1 N l Y 3 R p b 2 4 x L 0 Z h c m F k Y X k g M i s z X 0 U g M T Y g M T A v Q X V 0 b 1 J l b W 9 2 Z W R D b 2 x 1 b W 5 z M S 5 7 Q 2 9 s d W 1 u M j Y 0 L D I 2 M 3 0 m c X V v d D s s J n F 1 b 3 Q 7 U 2 V j d G l v b j E v R m F y Y W R h e S A y K z N f R S A x N i A x M C 9 B d X R v U m V t b 3 Z l Z E N v b H V t b n M x L n t D b 2 x 1 b W 4 y N j U s M j Y 0 f S Z x d W 9 0 O y w m c X V v d D t T Z W N 0 a W 9 u M S 9 G Y X J h Z G F 5 I D I r M 1 9 F I D E 2 I D E w L 0 F 1 d G 9 S Z W 1 v d m V k Q 2 9 s d W 1 u c z E u e 0 N v b H V t b j I 2 N i w y N j V 9 J n F 1 b 3 Q 7 L C Z x d W 9 0 O 1 N l Y 3 R p b 2 4 x L 0 Z h c m F k Y X k g M i s z X 0 U g M T Y g M T A v Q X V 0 b 1 J l b W 9 2 Z W R D b 2 x 1 b W 5 z M S 5 7 Q 2 9 s d W 1 u M j Y 3 L D I 2 N n 0 m c X V v d D s s J n F 1 b 3 Q 7 U 2 V j d G l v b j E v R m F y Y W R h e S A y K z N f R S A x N i A x M C 9 B d X R v U m V t b 3 Z l Z E N v b H V t b n M x L n t D b 2 x 1 b W 4 y N j g s M j Y 3 f S Z x d W 9 0 O y w m c X V v d D t T Z W N 0 a W 9 u M S 9 G Y X J h Z G F 5 I D I r M 1 9 F I D E 2 I D E w L 0 F 1 d G 9 S Z W 1 v d m V k Q 2 9 s d W 1 u c z E u e 0 N v b H V t b j I 2 O S w y N j h 9 J n F 1 b 3 Q 7 L C Z x d W 9 0 O 1 N l Y 3 R p b 2 4 x L 0 Z h c m F k Y X k g M i s z X 0 U g M T Y g M T A v Q X V 0 b 1 J l b W 9 2 Z W R D b 2 x 1 b W 5 z M S 5 7 Q 2 9 s d W 1 u M j c w L D I 2 O X 0 m c X V v d D s s J n F 1 b 3 Q 7 U 2 V j d G l v b j E v R m F y Y W R h e S A y K z N f R S A x N i A x M C 9 B d X R v U m V t b 3 Z l Z E N v b H V t b n M x L n t D b 2 x 1 b W 4 y N z E s M j c w f S Z x d W 9 0 O y w m c X V v d D t T Z W N 0 a W 9 u M S 9 G Y X J h Z G F 5 I D I r M 1 9 F I D E 2 I D E w L 0 F 1 d G 9 S Z W 1 v d m V k Q 2 9 s d W 1 u c z E u e 0 N v b H V t b j I 3 M i w y N z F 9 J n F 1 b 3 Q 7 L C Z x d W 9 0 O 1 N l Y 3 R p b 2 4 x L 0 Z h c m F k Y X k g M i s z X 0 U g M T Y g M T A v Q X V 0 b 1 J l b W 9 2 Z W R D b 2 x 1 b W 5 z M S 5 7 Q 2 9 s d W 1 u M j c z L D I 3 M n 0 m c X V v d D s s J n F 1 b 3 Q 7 U 2 V j d G l v b j E v R m F y Y W R h e S A y K z N f R S A x N i A x M C 9 B d X R v U m V t b 3 Z l Z E N v b H V t b n M x L n t D b 2 x 1 b W 4 y N z Q s M j c z f S Z x d W 9 0 O y w m c X V v d D t T Z W N 0 a W 9 u M S 9 G Y X J h Z G F 5 I D I r M 1 9 F I D E 2 I D E w L 0 F 1 d G 9 S Z W 1 v d m V k Q 2 9 s d W 1 u c z E u e 0 N v b H V t b j I 3 N S w y N z R 9 J n F 1 b 3 Q 7 L C Z x d W 9 0 O 1 N l Y 3 R p b 2 4 x L 0 Z h c m F k Y X k g M i s z X 0 U g M T Y g M T A v Q X V 0 b 1 J l b W 9 2 Z W R D b 2 x 1 b W 5 z M S 5 7 Q 2 9 s d W 1 u M j c 2 L D I 3 N X 0 m c X V v d D s s J n F 1 b 3 Q 7 U 2 V j d G l v b j E v R m F y Y W R h e S A y K z N f R S A x N i A x M C 9 B d X R v U m V t b 3 Z l Z E N v b H V t b n M x L n t D b 2 x 1 b W 4 y N z c s M j c 2 f S Z x d W 9 0 O y w m c X V v d D t T Z W N 0 a W 9 u M S 9 G Y X J h Z G F 5 I D I r M 1 9 F I D E 2 I D E w L 0 F 1 d G 9 S Z W 1 v d m V k Q 2 9 s d W 1 u c z E u e 0 N v b H V t b j I 3 O C w y N z d 9 J n F 1 b 3 Q 7 L C Z x d W 9 0 O 1 N l Y 3 R p b 2 4 x L 0 Z h c m F k Y X k g M i s z X 0 U g M T Y g M T A v Q X V 0 b 1 J l b W 9 2 Z W R D b 2 x 1 b W 5 z M S 5 7 Q 2 9 s d W 1 u M j c 5 L D I 3 O H 0 m c X V v d D s s J n F 1 b 3 Q 7 U 2 V j d G l v b j E v R m F y Y W R h e S A y K z N f R S A x N i A x M C 9 B d X R v U m V t b 3 Z l Z E N v b H V t b n M x L n t D b 2 x 1 b W 4 y O D A s M j c 5 f S Z x d W 9 0 O y w m c X V v d D t T Z W N 0 a W 9 u M S 9 G Y X J h Z G F 5 I D I r M 1 9 F I D E 2 I D E w L 0 F 1 d G 9 S Z W 1 v d m V k Q 2 9 s d W 1 u c z E u e 0 N v b H V t b j I 4 M S w y O D B 9 J n F 1 b 3 Q 7 L C Z x d W 9 0 O 1 N l Y 3 R p b 2 4 x L 0 Z h c m F k Y X k g M i s z X 0 U g M T Y g M T A v Q X V 0 b 1 J l b W 9 2 Z W R D b 2 x 1 b W 5 z M S 5 7 Q 2 9 s d W 1 u M j g y L D I 4 M X 0 m c X V v d D s s J n F 1 b 3 Q 7 U 2 V j d G l v b j E v R m F y Y W R h e S A y K z N f R S A x N i A x M C 9 B d X R v U m V t b 3 Z l Z E N v b H V t b n M x L n t D b 2 x 1 b W 4 y O D M s M j g y f S Z x d W 9 0 O y w m c X V v d D t T Z W N 0 a W 9 u M S 9 G Y X J h Z G F 5 I D I r M 1 9 F I D E 2 I D E w L 0 F 1 d G 9 S Z W 1 v d m V k Q 2 9 s d W 1 u c z E u e 0 N v b H V t b j I 4 N C w y O D N 9 J n F 1 b 3 Q 7 L C Z x d W 9 0 O 1 N l Y 3 R p b 2 4 x L 0 Z h c m F k Y X k g M i s z X 0 U g M T Y g M T A v Q X V 0 b 1 J l b W 9 2 Z W R D b 2 x 1 b W 5 z M S 5 7 Q 2 9 s d W 1 u M j g 1 L D I 4 N H 0 m c X V v d D s s J n F 1 b 3 Q 7 U 2 V j d G l v b j E v R m F y Y W R h e S A y K z N f R S A x N i A x M C 9 B d X R v U m V t b 3 Z l Z E N v b H V t b n M x L n t D b 2 x 1 b W 4 y O D Y s M j g 1 f S Z x d W 9 0 O y w m c X V v d D t T Z W N 0 a W 9 u M S 9 G Y X J h Z G F 5 I D I r M 1 9 F I D E 2 I D E w L 0 F 1 d G 9 S Z W 1 v d m V k Q 2 9 s d W 1 u c z E u e 0 N v b H V t b j I 4 N y w y O D Z 9 J n F 1 b 3 Q 7 L C Z x d W 9 0 O 1 N l Y 3 R p b 2 4 x L 0 Z h c m F k Y X k g M i s z X 0 U g M T Y g M T A v Q X V 0 b 1 J l b W 9 2 Z W R D b 2 x 1 b W 5 z M S 5 7 Q 2 9 s d W 1 u M j g 4 L D I 4 N 3 0 m c X V v d D s s J n F 1 b 3 Q 7 U 2 V j d G l v b j E v R m F y Y W R h e S A y K z N f R S A x N i A x M C 9 B d X R v U m V t b 3 Z l Z E N v b H V t b n M x L n t D b 2 x 1 b W 4 y O D k s M j g 4 f S Z x d W 9 0 O y w m c X V v d D t T Z W N 0 a W 9 u M S 9 G Y X J h Z G F 5 I D I r M 1 9 F I D E 2 I D E w L 0 F 1 d G 9 S Z W 1 v d m V k Q 2 9 s d W 1 u c z E u e 0 N v b H V t b j I 5 M C w y O D l 9 J n F 1 b 3 Q 7 L C Z x d W 9 0 O 1 N l Y 3 R p b 2 4 x L 0 Z h c m F k Y X k g M i s z X 0 U g M T Y g M T A v Q X V 0 b 1 J l b W 9 2 Z W R D b 2 x 1 b W 5 z M S 5 7 Q 2 9 s d W 1 u M j k x L D I 5 M H 0 m c X V v d D s s J n F 1 b 3 Q 7 U 2 V j d G l v b j E v R m F y Y W R h e S A y K z N f R S A x N i A x M C 9 B d X R v U m V t b 3 Z l Z E N v b H V t b n M x L n t D b 2 x 1 b W 4 y O T I s M j k x f S Z x d W 9 0 O y w m c X V v d D t T Z W N 0 a W 9 u M S 9 G Y X J h Z G F 5 I D I r M 1 9 F I D E 2 I D E w L 0 F 1 d G 9 S Z W 1 v d m V k Q 2 9 s d W 1 u c z E u e 0 N v b H V t b j I 5 M y w y O T J 9 J n F 1 b 3 Q 7 L C Z x d W 9 0 O 1 N l Y 3 R p b 2 4 x L 0 Z h c m F k Y X k g M i s z X 0 U g M T Y g M T A v Q X V 0 b 1 J l b W 9 2 Z W R D b 2 x 1 b W 5 z M S 5 7 Q 2 9 s d W 1 u M j k 0 L D I 5 M 3 0 m c X V v d D s s J n F 1 b 3 Q 7 U 2 V j d G l v b j E v R m F y Y W R h e S A y K z N f R S A x N i A x M C 9 B d X R v U m V t b 3 Z l Z E N v b H V t b n M x L n t D b 2 x 1 b W 4 y O T U s M j k 0 f S Z x d W 9 0 O y w m c X V v d D t T Z W N 0 a W 9 u M S 9 G Y X J h Z G F 5 I D I r M 1 9 F I D E 2 I D E w L 0 F 1 d G 9 S Z W 1 v d m V k Q 2 9 s d W 1 u c z E u e 0 N v b H V t b j I 5 N i w y O T V 9 J n F 1 b 3 Q 7 L C Z x d W 9 0 O 1 N l Y 3 R p b 2 4 x L 0 Z h c m F k Y X k g M i s z X 0 U g M T Y g M T A v Q X V 0 b 1 J l b W 9 2 Z W R D b 2 x 1 b W 5 z M S 5 7 Q 2 9 s d W 1 u M j k 3 L D I 5 N n 0 m c X V v d D s s J n F 1 b 3 Q 7 U 2 V j d G l v b j E v R m F y Y W R h e S A y K z N f R S A x N i A x M C 9 B d X R v U m V t b 3 Z l Z E N v b H V t b n M x L n t D b 2 x 1 b W 4 y O T g s M j k 3 f S Z x d W 9 0 O y w m c X V v d D t T Z W N 0 a W 9 u M S 9 G Y X J h Z G F 5 I D I r M 1 9 F I D E 2 I D E w L 0 F 1 d G 9 S Z W 1 v d m V k Q 2 9 s d W 1 u c z E u e 0 N v b H V t b j I 5 O S w y O T h 9 J n F 1 b 3 Q 7 L C Z x d W 9 0 O 1 N l Y 3 R p b 2 4 x L 0 Z h c m F k Y X k g M i s z X 0 U g M T Y g M T A v Q X V 0 b 1 J l b W 9 2 Z W R D b 2 x 1 b W 5 z M S 5 7 Q 2 9 s d W 1 u M z A w L D I 5 O X 0 m c X V v d D s s J n F 1 b 3 Q 7 U 2 V j d G l v b j E v R m F y Y W R h e S A y K z N f R S A x N i A x M C 9 B d X R v U m V t b 3 Z l Z E N v b H V t b n M x L n t D b 2 x 1 b W 4 z M D E s M z A w f S Z x d W 9 0 O y w m c X V v d D t T Z W N 0 a W 9 u M S 9 G Y X J h Z G F 5 I D I r M 1 9 F I D E 2 I D E w L 0 F 1 d G 9 S Z W 1 v d m V k Q 2 9 s d W 1 u c z E u e 0 N v b H V t b j M w M i w z M D F 9 J n F 1 b 3 Q 7 L C Z x d W 9 0 O 1 N l Y 3 R p b 2 4 x L 0 Z h c m F k Y X k g M i s z X 0 U g M T Y g M T A v Q X V 0 b 1 J l b W 9 2 Z W R D b 2 x 1 b W 5 z M S 5 7 Q 2 9 s d W 1 u M z A z L D M w M n 0 m c X V v d D s s J n F 1 b 3 Q 7 U 2 V j d G l v b j E v R m F y Y W R h e S A y K z N f R S A x N i A x M C 9 B d X R v U m V t b 3 Z l Z E N v b H V t b n M x L n t D b 2 x 1 b W 4 z M D Q s M z A z f S Z x d W 9 0 O y w m c X V v d D t T Z W N 0 a W 9 u M S 9 G Y X J h Z G F 5 I D I r M 1 9 F I D E 2 I D E w L 0 F 1 d G 9 S Z W 1 v d m V k Q 2 9 s d W 1 u c z E u e 0 N v b H V t b j M w N S w z M D R 9 J n F 1 b 3 Q 7 L C Z x d W 9 0 O 1 N l Y 3 R p b 2 4 x L 0 Z h c m F k Y X k g M i s z X 0 U g M T Y g M T A v Q X V 0 b 1 J l b W 9 2 Z W R D b 2 x 1 b W 5 z M S 5 7 Q 2 9 s d W 1 u M z A 2 L D M w N X 0 m c X V v d D s s J n F 1 b 3 Q 7 U 2 V j d G l v b j E v R m F y Y W R h e S A y K z N f R S A x N i A x M C 9 B d X R v U m V t b 3 Z l Z E N v b H V t b n M x L n t D b 2 x 1 b W 4 z M D c s M z A 2 f S Z x d W 9 0 O y w m c X V v d D t T Z W N 0 a W 9 u M S 9 G Y X J h Z G F 5 I D I r M 1 9 F I D E 2 I D E w L 0 F 1 d G 9 S Z W 1 v d m V k Q 2 9 s d W 1 u c z E u e 0 N v b H V t b j M w O C w z M D d 9 J n F 1 b 3 Q 7 L C Z x d W 9 0 O 1 N l Y 3 R p b 2 4 x L 0 Z h c m F k Y X k g M i s z X 0 U g M T Y g M T A v Q X V 0 b 1 J l b W 9 2 Z W R D b 2 x 1 b W 5 z M S 5 7 Q 2 9 s d W 1 u M z A 5 L D M w O H 0 m c X V v d D s s J n F 1 b 3 Q 7 U 2 V j d G l v b j E v R m F y Y W R h e S A y K z N f R S A x N i A x M C 9 B d X R v U m V t b 3 Z l Z E N v b H V t b n M x L n t D b 2 x 1 b W 4 z M T A s M z A 5 f S Z x d W 9 0 O y w m c X V v d D t T Z W N 0 a W 9 u M S 9 G Y X J h Z G F 5 I D I r M 1 9 F I D E 2 I D E w L 0 F 1 d G 9 S Z W 1 v d m V k Q 2 9 s d W 1 u c z E u e 0 N v b H V t b j M x M S w z M T B 9 J n F 1 b 3 Q 7 L C Z x d W 9 0 O 1 N l Y 3 R p b 2 4 x L 0 Z h c m F k Y X k g M i s z X 0 U g M T Y g M T A v Q X V 0 b 1 J l b W 9 2 Z W R D b 2 x 1 b W 5 z M S 5 7 Q 2 9 s d W 1 u M z E y L D M x M X 0 m c X V v d D s s J n F 1 b 3 Q 7 U 2 V j d G l v b j E v R m F y Y W R h e S A y K z N f R S A x N i A x M C 9 B d X R v U m V t b 3 Z l Z E N v b H V t b n M x L n t D b 2 x 1 b W 4 z M T M s M z E y f S Z x d W 9 0 O y w m c X V v d D t T Z W N 0 a W 9 u M S 9 G Y X J h Z G F 5 I D I r M 1 9 F I D E 2 I D E w L 0 F 1 d G 9 S Z W 1 v d m V k Q 2 9 s d W 1 u c z E u e 0 N v b H V t b j M x N C w z M T N 9 J n F 1 b 3 Q 7 L C Z x d W 9 0 O 1 N l Y 3 R p b 2 4 x L 0 Z h c m F k Y X k g M i s z X 0 U g M T Y g M T A v Q X V 0 b 1 J l b W 9 2 Z W R D b 2 x 1 b W 5 z M S 5 7 Q 2 9 s d W 1 u M z E 1 L D M x N H 0 m c X V v d D s s J n F 1 b 3 Q 7 U 2 V j d G l v b j E v R m F y Y W R h e S A y K z N f R S A x N i A x M C 9 B d X R v U m V t b 3 Z l Z E N v b H V t b n M x L n t D b 2 x 1 b W 4 z M T Y s M z E 1 f S Z x d W 9 0 O y w m c X V v d D t T Z W N 0 a W 9 u M S 9 G Y X J h Z G F 5 I D I r M 1 9 F I D E 2 I D E w L 0 F 1 d G 9 S Z W 1 v d m V k Q 2 9 s d W 1 u c z E u e 0 N v b H V t b j M x N y w z M T Z 9 J n F 1 b 3 Q 7 L C Z x d W 9 0 O 1 N l Y 3 R p b 2 4 x L 0 Z h c m F k Y X k g M i s z X 0 U g M T Y g M T A v Q X V 0 b 1 J l b W 9 2 Z W R D b 2 x 1 b W 5 z M S 5 7 Q 2 9 s d W 1 u M z E 4 L D M x N 3 0 m c X V v d D s s J n F 1 b 3 Q 7 U 2 V j d G l v b j E v R m F y Y W R h e S A y K z N f R S A x N i A x M C 9 B d X R v U m V t b 3 Z l Z E N v b H V t b n M x L n t D b 2 x 1 b W 4 z M T k s M z E 4 f S Z x d W 9 0 O y w m c X V v d D t T Z W N 0 a W 9 u M S 9 G Y X J h Z G F 5 I D I r M 1 9 F I D E 2 I D E w L 0 F 1 d G 9 S Z W 1 v d m V k Q 2 9 s d W 1 u c z E u e 0 N v b H V t b j M y M C w z M T l 9 J n F 1 b 3 Q 7 L C Z x d W 9 0 O 1 N l Y 3 R p b 2 4 x L 0 Z h c m F k Y X k g M i s z X 0 U g M T Y g M T A v Q X V 0 b 1 J l b W 9 2 Z W R D b 2 x 1 b W 5 z M S 5 7 Q 2 9 s d W 1 u M z I x L D M y M H 0 m c X V v d D s s J n F 1 b 3 Q 7 U 2 V j d G l v b j E v R m F y Y W R h e S A y K z N f R S A x N i A x M C 9 B d X R v U m V t b 3 Z l Z E N v b H V t b n M x L n t D b 2 x 1 b W 4 z M j I s M z I x f S Z x d W 9 0 O y w m c X V v d D t T Z W N 0 a W 9 u M S 9 G Y X J h Z G F 5 I D I r M 1 9 F I D E 2 I D E w L 0 F 1 d G 9 S Z W 1 v d m V k Q 2 9 s d W 1 u c z E u e 0 N v b H V t b j M y M y w z M j J 9 J n F 1 b 3 Q 7 L C Z x d W 9 0 O 1 N l Y 3 R p b 2 4 x L 0 Z h c m F k Y X k g M i s z X 0 U g M T Y g M T A v Q X V 0 b 1 J l b W 9 2 Z W R D b 2 x 1 b W 5 z M S 5 7 Q 2 9 s d W 1 u M z I 0 L D M y M 3 0 m c X V v d D s s J n F 1 b 3 Q 7 U 2 V j d G l v b j E v R m F y Y W R h e S A y K z N f R S A x N i A x M C 9 B d X R v U m V t b 3 Z l Z E N v b H V t b n M x L n t D b 2 x 1 b W 4 z M j U s M z I 0 f S Z x d W 9 0 O y w m c X V v d D t T Z W N 0 a W 9 u M S 9 G Y X J h Z G F 5 I D I r M 1 9 F I D E 2 I D E w L 0 F 1 d G 9 S Z W 1 v d m V k Q 2 9 s d W 1 u c z E u e 0 N v b H V t b j M y N i w z M j V 9 J n F 1 b 3 Q 7 L C Z x d W 9 0 O 1 N l Y 3 R p b 2 4 x L 0 Z h c m F k Y X k g M i s z X 0 U g M T Y g M T A v Q X V 0 b 1 J l b W 9 2 Z W R D b 2 x 1 b W 5 z M S 5 7 Q 2 9 s d W 1 u M z I 3 L D M y N n 0 m c X V v d D s s J n F 1 b 3 Q 7 U 2 V j d G l v b j E v R m F y Y W R h e S A y K z N f R S A x N i A x M C 9 B d X R v U m V t b 3 Z l Z E N v b H V t b n M x L n t D b 2 x 1 b W 4 z M j g s M z I 3 f S Z x d W 9 0 O y w m c X V v d D t T Z W N 0 a W 9 u M S 9 G Y X J h Z G F 5 I D I r M 1 9 F I D E 2 I D E w L 0 F 1 d G 9 S Z W 1 v d m V k Q 2 9 s d W 1 u c z E u e 0 N v b H V t b j M y O S w z M j h 9 J n F 1 b 3 Q 7 L C Z x d W 9 0 O 1 N l Y 3 R p b 2 4 x L 0 Z h c m F k Y X k g M i s z X 0 U g M T Y g M T A v Q X V 0 b 1 J l b W 9 2 Z W R D b 2 x 1 b W 5 z M S 5 7 Q 2 9 s d W 1 u M z M w L D M y O X 0 m c X V v d D s s J n F 1 b 3 Q 7 U 2 V j d G l v b j E v R m F y Y W R h e S A y K z N f R S A x N i A x M C 9 B d X R v U m V t b 3 Z l Z E N v b H V t b n M x L n t D b 2 x 1 b W 4 z M z E s M z M w f S Z x d W 9 0 O y w m c X V v d D t T Z W N 0 a W 9 u M S 9 G Y X J h Z G F 5 I D I r M 1 9 F I D E 2 I D E w L 0 F 1 d G 9 S Z W 1 v d m V k Q 2 9 s d W 1 u c z E u e 0 N v b H V t b j M z M i w z M z F 9 J n F 1 b 3 Q 7 L C Z x d W 9 0 O 1 N l Y 3 R p b 2 4 x L 0 Z h c m F k Y X k g M i s z X 0 U g M T Y g M T A v Q X V 0 b 1 J l b W 9 2 Z W R D b 2 x 1 b W 5 z M S 5 7 Q 2 9 s d W 1 u M z M z L D M z M n 0 m c X V v d D s s J n F 1 b 3 Q 7 U 2 V j d G l v b j E v R m F y Y W R h e S A y K z N f R S A x N i A x M C 9 B d X R v U m V t b 3 Z l Z E N v b H V t b n M x L n t D b 2 x 1 b W 4 z M z Q s M z M z f S Z x d W 9 0 O y w m c X V v d D t T Z W N 0 a W 9 u M S 9 G Y X J h Z G F 5 I D I r M 1 9 F I D E 2 I D E w L 0 F 1 d G 9 S Z W 1 v d m V k Q 2 9 s d W 1 u c z E u e 0 N v b H V t b j M z N S w z M z R 9 J n F 1 b 3 Q 7 L C Z x d W 9 0 O 1 N l Y 3 R p b 2 4 x L 0 Z h c m F k Y X k g M i s z X 0 U g M T Y g M T A v Q X V 0 b 1 J l b W 9 2 Z W R D b 2 x 1 b W 5 z M S 5 7 Q 2 9 s d W 1 u M z M 2 L D M z N X 0 m c X V v d D s s J n F 1 b 3 Q 7 U 2 V j d G l v b j E v R m F y Y W R h e S A y K z N f R S A x N i A x M C 9 B d X R v U m V t b 3 Z l Z E N v b H V t b n M x L n t D b 2 x 1 b W 4 z M z c s M z M 2 f S Z x d W 9 0 O y w m c X V v d D t T Z W N 0 a W 9 u M S 9 G Y X J h Z G F 5 I D I r M 1 9 F I D E 2 I D E w L 0 F 1 d G 9 S Z W 1 v d m V k Q 2 9 s d W 1 u c z E u e 0 N v b H V t b j M z O C w z M z d 9 J n F 1 b 3 Q 7 L C Z x d W 9 0 O 1 N l Y 3 R p b 2 4 x L 0 Z h c m F k Y X k g M i s z X 0 U g M T Y g M T A v Q X V 0 b 1 J l b W 9 2 Z W R D b 2 x 1 b W 5 z M S 5 7 Q 2 9 s d W 1 u M z M 5 L D M z O H 0 m c X V v d D s s J n F 1 b 3 Q 7 U 2 V j d G l v b j E v R m F y Y W R h e S A y K z N f R S A x N i A x M C 9 B d X R v U m V t b 3 Z l Z E N v b H V t b n M x L n t D b 2 x 1 b W 4 z N D A s M z M 5 f S Z x d W 9 0 O y w m c X V v d D t T Z W N 0 a W 9 u M S 9 G Y X J h Z G F 5 I D I r M 1 9 F I D E 2 I D E w L 0 F 1 d G 9 S Z W 1 v d m V k Q 2 9 s d W 1 u c z E u e 0 N v b H V t b j M 0 M S w z N D B 9 J n F 1 b 3 Q 7 L C Z x d W 9 0 O 1 N l Y 3 R p b 2 4 x L 0 Z h c m F k Y X k g M i s z X 0 U g M T Y g M T A v Q X V 0 b 1 J l b W 9 2 Z W R D b 2 x 1 b W 5 z M S 5 7 Q 2 9 s d W 1 u M z Q y L D M 0 M X 0 m c X V v d D s s J n F 1 b 3 Q 7 U 2 V j d G l v b j E v R m F y Y W R h e S A y K z N f R S A x N i A x M C 9 B d X R v U m V t b 3 Z l Z E N v b H V t b n M x L n t D b 2 x 1 b W 4 z N D M s M z Q y f S Z x d W 9 0 O y w m c X V v d D t T Z W N 0 a W 9 u M S 9 G Y X J h Z G F 5 I D I r M 1 9 F I D E 2 I D E w L 0 F 1 d G 9 S Z W 1 v d m V k Q 2 9 s d W 1 u c z E u e 0 N v b H V t b j M 0 N C w z N D N 9 J n F 1 b 3 Q 7 L C Z x d W 9 0 O 1 N l Y 3 R p b 2 4 x L 0 Z h c m F k Y X k g M i s z X 0 U g M T Y g M T A v Q X V 0 b 1 J l b W 9 2 Z W R D b 2 x 1 b W 5 z M S 5 7 Q 2 9 s d W 1 u M z Q 1 L D M 0 N H 0 m c X V v d D s s J n F 1 b 3 Q 7 U 2 V j d G l v b j E v R m F y Y W R h e S A y K z N f R S A x N i A x M C 9 B d X R v U m V t b 3 Z l Z E N v b H V t b n M x L n t D b 2 x 1 b W 4 z N D Y s M z Q 1 f S Z x d W 9 0 O y w m c X V v d D t T Z W N 0 a W 9 u M S 9 G Y X J h Z G F 5 I D I r M 1 9 F I D E 2 I D E w L 0 F 1 d G 9 S Z W 1 v d m V k Q 2 9 s d W 1 u c z E u e 0 N v b H V t b j M 0 N y w z N D Z 9 J n F 1 b 3 Q 7 L C Z x d W 9 0 O 1 N l Y 3 R p b 2 4 x L 0 Z h c m F k Y X k g M i s z X 0 U g M T Y g M T A v Q X V 0 b 1 J l b W 9 2 Z W R D b 2 x 1 b W 5 z M S 5 7 Q 2 9 s d W 1 u M z Q 4 L D M 0 N 3 0 m c X V v d D s s J n F 1 b 3 Q 7 U 2 V j d G l v b j E v R m F y Y W R h e S A y K z N f R S A x N i A x M C 9 B d X R v U m V t b 3 Z l Z E N v b H V t b n M x L n t D b 2 x 1 b W 4 z N D k s M z Q 4 f S Z x d W 9 0 O y w m c X V v d D t T Z W N 0 a W 9 u M S 9 G Y X J h Z G F 5 I D I r M 1 9 F I D E 2 I D E w L 0 F 1 d G 9 S Z W 1 v d m V k Q 2 9 s d W 1 u c z E u e 0 N v b H V t b j M 1 M C w z N D l 9 J n F 1 b 3 Q 7 L C Z x d W 9 0 O 1 N l Y 3 R p b 2 4 x L 0 Z h c m F k Y X k g M i s z X 0 U g M T Y g M T A v Q X V 0 b 1 J l b W 9 2 Z W R D b 2 x 1 b W 5 z M S 5 7 Q 2 9 s d W 1 u M z U x L D M 1 M H 0 m c X V v d D s s J n F 1 b 3 Q 7 U 2 V j d G l v b j E v R m F y Y W R h e S A y K z N f R S A x N i A x M C 9 B d X R v U m V t b 3 Z l Z E N v b H V t b n M x L n t D b 2 x 1 b W 4 z N T I s M z U x f S Z x d W 9 0 O y w m c X V v d D t T Z W N 0 a W 9 u M S 9 G Y X J h Z G F 5 I D I r M 1 9 F I D E 2 I D E w L 0 F 1 d G 9 S Z W 1 v d m V k Q 2 9 s d W 1 u c z E u e 0 N v b H V t b j M 1 M y w z N T J 9 J n F 1 b 3 Q 7 L C Z x d W 9 0 O 1 N l Y 3 R p b 2 4 x L 0 Z h c m F k Y X k g M i s z X 0 U g M T Y g M T A v Q X V 0 b 1 J l b W 9 2 Z W R D b 2 x 1 b W 5 z M S 5 7 Q 2 9 s d W 1 u M z U 0 L D M 1 M 3 0 m c X V v d D s s J n F 1 b 3 Q 7 U 2 V j d G l v b j E v R m F y Y W R h e S A y K z N f R S A x N i A x M C 9 B d X R v U m V t b 3 Z l Z E N v b H V t b n M x L n t D b 2 x 1 b W 4 z N T U s M z U 0 f S Z x d W 9 0 O y w m c X V v d D t T Z W N 0 a W 9 u M S 9 G Y X J h Z G F 5 I D I r M 1 9 F I D E 2 I D E w L 0 F 1 d G 9 S Z W 1 v d m V k Q 2 9 s d W 1 u c z E u e 0 N v b H V t b j M 1 N i w z N T V 9 J n F 1 b 3 Q 7 L C Z x d W 9 0 O 1 N l Y 3 R p b 2 4 x L 0 Z h c m F k Y X k g M i s z X 0 U g M T Y g M T A v Q X V 0 b 1 J l b W 9 2 Z W R D b 2 x 1 b W 5 z M S 5 7 Q 2 9 s d W 1 u M z U 3 L D M 1 N n 0 m c X V v d D s s J n F 1 b 3 Q 7 U 2 V j d G l v b j E v R m F y Y W R h e S A y K z N f R S A x N i A x M C 9 B d X R v U m V t b 3 Z l Z E N v b H V t b n M x L n t D b 2 x 1 b W 4 z N T g s M z U 3 f S Z x d W 9 0 O y w m c X V v d D t T Z W N 0 a W 9 u M S 9 G Y X J h Z G F 5 I D I r M 1 9 F I D E 2 I D E w L 0 F 1 d G 9 S Z W 1 v d m V k Q 2 9 s d W 1 u c z E u e 0 N v b H V t b j M 1 O S w z N T h 9 J n F 1 b 3 Q 7 L C Z x d W 9 0 O 1 N l Y 3 R p b 2 4 x L 0 Z h c m F k Y X k g M i s z X 0 U g M T Y g M T A v Q X V 0 b 1 J l b W 9 2 Z W R D b 2 x 1 b W 5 z M S 5 7 Q 2 9 s d W 1 u M z Y w L D M 1 O X 0 m c X V v d D s s J n F 1 b 3 Q 7 U 2 V j d G l v b j E v R m F y Y W R h e S A y K z N f R S A x N i A x M C 9 B d X R v U m V t b 3 Z l Z E N v b H V t b n M x L n t D b 2 x 1 b W 4 z N j E s M z Y w f S Z x d W 9 0 O y w m c X V v d D t T Z W N 0 a W 9 u M S 9 G Y X J h Z G F 5 I D I r M 1 9 F I D E 2 I D E w L 0 F 1 d G 9 S Z W 1 v d m V k Q 2 9 s d W 1 u c z E u e 0 N v b H V t b j M 2 M i w z N j F 9 J n F 1 b 3 Q 7 L C Z x d W 9 0 O 1 N l Y 3 R p b 2 4 x L 0 Z h c m F k Y X k g M i s z X 0 U g M T Y g M T A v Q X V 0 b 1 J l b W 9 2 Z W R D b 2 x 1 b W 5 z M S 5 7 Q 2 9 s d W 1 u M z Y z L D M 2 M n 0 m c X V v d D s s J n F 1 b 3 Q 7 U 2 V j d G l v b j E v R m F y Y W R h e S A y K z N f R S A x N i A x M C 9 B d X R v U m V t b 3 Z l Z E N v b H V t b n M x L n t D b 2 x 1 b W 4 z N j Q s M z Y z f S Z x d W 9 0 O y w m c X V v d D t T Z W N 0 a W 9 u M S 9 G Y X J h Z G F 5 I D I r M 1 9 F I D E 2 I D E w L 0 F 1 d G 9 S Z W 1 v d m V k Q 2 9 s d W 1 u c z E u e 0 N v b H V t b j M 2 N S w z N j R 9 J n F 1 b 3 Q 7 L C Z x d W 9 0 O 1 N l Y 3 R p b 2 4 x L 0 Z h c m F k Y X k g M i s z X 0 U g M T Y g M T A v Q X V 0 b 1 J l b W 9 2 Z W R D b 2 x 1 b W 5 z M S 5 7 Q 2 9 s d W 1 u M z Y 2 L D M 2 N X 0 m c X V v d D s s J n F 1 b 3 Q 7 U 2 V j d G l v b j E v R m F y Y W R h e S A y K z N f R S A x N i A x M C 9 B d X R v U m V t b 3 Z l Z E N v b H V t b n M x L n t D b 2 x 1 b W 4 z N j c s M z Y 2 f S Z x d W 9 0 O y w m c X V v d D t T Z W N 0 a W 9 u M S 9 G Y X J h Z G F 5 I D I r M 1 9 F I D E 2 I D E w L 0 F 1 d G 9 S Z W 1 v d m V k Q 2 9 s d W 1 u c z E u e 0 N v b H V t b j M 2 O C w z N j d 9 J n F 1 b 3 Q 7 L C Z x d W 9 0 O 1 N l Y 3 R p b 2 4 x L 0 Z h c m F k Y X k g M i s z X 0 U g M T Y g M T A v Q X V 0 b 1 J l b W 9 2 Z W R D b 2 x 1 b W 5 z M S 5 7 Q 2 9 s d W 1 u M z Y 5 L D M 2 O H 0 m c X V v d D s s J n F 1 b 3 Q 7 U 2 V j d G l v b j E v R m F y Y W R h e S A y K z N f R S A x N i A x M C 9 B d X R v U m V t b 3 Z l Z E N v b H V t b n M x L n t D b 2 x 1 b W 4 z N z A s M z Y 5 f S Z x d W 9 0 O y w m c X V v d D t T Z W N 0 a W 9 u M S 9 G Y X J h Z G F 5 I D I r M 1 9 F I D E 2 I D E w L 0 F 1 d G 9 S Z W 1 v d m V k Q 2 9 s d W 1 u c z E u e 0 N v b H V t b j M 3 M S w z N z B 9 J n F 1 b 3 Q 7 L C Z x d W 9 0 O 1 N l Y 3 R p b 2 4 x L 0 Z h c m F k Y X k g M i s z X 0 U g M T Y g M T A v Q X V 0 b 1 J l b W 9 2 Z W R D b 2 x 1 b W 5 z M S 5 7 Q 2 9 s d W 1 u M z c y L D M 3 M X 0 m c X V v d D s s J n F 1 b 3 Q 7 U 2 V j d G l v b j E v R m F y Y W R h e S A y K z N f R S A x N i A x M C 9 B d X R v U m V t b 3 Z l Z E N v b H V t b n M x L n t D b 2 x 1 b W 4 z N z M s M z c y f S Z x d W 9 0 O y w m c X V v d D t T Z W N 0 a W 9 u M S 9 G Y X J h Z G F 5 I D I r M 1 9 F I D E 2 I D E w L 0 F 1 d G 9 S Z W 1 v d m V k Q 2 9 s d W 1 u c z E u e 0 N v b H V t b j M 3 N C w z N z N 9 J n F 1 b 3 Q 7 L C Z x d W 9 0 O 1 N l Y 3 R p b 2 4 x L 0 Z h c m F k Y X k g M i s z X 0 U g M T Y g M T A v Q X V 0 b 1 J l b W 9 2 Z W R D b 2 x 1 b W 5 z M S 5 7 Q 2 9 s d W 1 u M z c 1 L D M 3 N H 0 m c X V v d D s s J n F 1 b 3 Q 7 U 2 V j d G l v b j E v R m F y Y W R h e S A y K z N f R S A x N i A x M C 9 B d X R v U m V t b 3 Z l Z E N v b H V t b n M x L n t D b 2 x 1 b W 4 z N z Y s M z c 1 f S Z x d W 9 0 O y w m c X V v d D t T Z W N 0 a W 9 u M S 9 G Y X J h Z G F 5 I D I r M 1 9 F I D E 2 I D E w L 0 F 1 d G 9 S Z W 1 v d m V k Q 2 9 s d W 1 u c z E u e 0 N v b H V t b j M 3 N y w z N z Z 9 J n F 1 b 3 Q 7 L C Z x d W 9 0 O 1 N l Y 3 R p b 2 4 x L 0 Z h c m F k Y X k g M i s z X 0 U g M T Y g M T A v Q X V 0 b 1 J l b W 9 2 Z W R D b 2 x 1 b W 5 z M S 5 7 Q 2 9 s d W 1 u M z c 4 L D M 3 N 3 0 m c X V v d D s s J n F 1 b 3 Q 7 U 2 V j d G l v b j E v R m F y Y W R h e S A y K z N f R S A x N i A x M C 9 B d X R v U m V t b 3 Z l Z E N v b H V t b n M x L n t D b 2 x 1 b W 4 z N z k s M z c 4 f S Z x d W 9 0 O y w m c X V v d D t T Z W N 0 a W 9 u M S 9 G Y X J h Z G F 5 I D I r M 1 9 F I D E 2 I D E w L 0 F 1 d G 9 S Z W 1 v d m V k Q 2 9 s d W 1 u c z E u e 0 N v b H V t b j M 4 M C w z N z l 9 J n F 1 b 3 Q 7 L C Z x d W 9 0 O 1 N l Y 3 R p b 2 4 x L 0 Z h c m F k Y X k g M i s z X 0 U g M T Y g M T A v Q X V 0 b 1 J l b W 9 2 Z W R D b 2 x 1 b W 5 z M S 5 7 Q 2 9 s d W 1 u M z g x L D M 4 M H 0 m c X V v d D s s J n F 1 b 3 Q 7 U 2 V j d G l v b j E v R m F y Y W R h e S A y K z N f R S A x N i A x M C 9 B d X R v U m V t b 3 Z l Z E N v b H V t b n M x L n t D b 2 x 1 b W 4 z O D I s M z g x f S Z x d W 9 0 O y w m c X V v d D t T Z W N 0 a W 9 u M S 9 G Y X J h Z G F 5 I D I r M 1 9 F I D E 2 I D E w L 0 F 1 d G 9 S Z W 1 v d m V k Q 2 9 s d W 1 u c z E u e 0 N v b H V t b j M 4 M y w z O D J 9 J n F 1 b 3 Q 7 L C Z x d W 9 0 O 1 N l Y 3 R p b 2 4 x L 0 Z h c m F k Y X k g M i s z X 0 U g M T Y g M T A v Q X V 0 b 1 J l b W 9 2 Z W R D b 2 x 1 b W 5 z M S 5 7 Q 2 9 s d W 1 u M z g 0 L D M 4 M 3 0 m c X V v d D s s J n F 1 b 3 Q 7 U 2 V j d G l v b j E v R m F y Y W R h e S A y K z N f R S A x N i A x M C 9 B d X R v U m V t b 3 Z l Z E N v b H V t b n M x L n t D b 2 x 1 b W 4 z O D U s M z g 0 f S Z x d W 9 0 O y w m c X V v d D t T Z W N 0 a W 9 u M S 9 G Y X J h Z G F 5 I D I r M 1 9 F I D E 2 I D E w L 0 F 1 d G 9 S Z W 1 v d m V k Q 2 9 s d W 1 u c z E u e 0 N v b H V t b j M 4 N i w z O D V 9 J n F 1 b 3 Q 7 L C Z x d W 9 0 O 1 N l Y 3 R p b 2 4 x L 0 Z h c m F k Y X k g M i s z X 0 U g M T Y g M T A v Q X V 0 b 1 J l b W 9 2 Z W R D b 2 x 1 b W 5 z M S 5 7 Q 2 9 s d W 1 u M z g 3 L D M 4 N n 0 m c X V v d D s s J n F 1 b 3 Q 7 U 2 V j d G l v b j E v R m F y Y W R h e S A y K z N f R S A x N i A x M C 9 B d X R v U m V t b 3 Z l Z E N v b H V t b n M x L n t D b 2 x 1 b W 4 z O D g s M z g 3 f S Z x d W 9 0 O y w m c X V v d D t T Z W N 0 a W 9 u M S 9 G Y X J h Z G F 5 I D I r M 1 9 F I D E 2 I D E w L 0 F 1 d G 9 S Z W 1 v d m V k Q 2 9 s d W 1 u c z E u e 0 N v b H V t b j M 4 O S w z O D h 9 J n F 1 b 3 Q 7 L C Z x d W 9 0 O 1 N l Y 3 R p b 2 4 x L 0 Z h c m F k Y X k g M i s z X 0 U g M T Y g M T A v Q X V 0 b 1 J l b W 9 2 Z W R D b 2 x 1 b W 5 z M S 5 7 Q 2 9 s d W 1 u M z k w L D M 4 O X 0 m c X V v d D s s J n F 1 b 3 Q 7 U 2 V j d G l v b j E v R m F y Y W R h e S A y K z N f R S A x N i A x M C 9 B d X R v U m V t b 3 Z l Z E N v b H V t b n M x L n t D b 2 x 1 b W 4 z O T E s M z k w f S Z x d W 9 0 O y w m c X V v d D t T Z W N 0 a W 9 u M S 9 G Y X J h Z G F 5 I D I r M 1 9 F I D E 2 I D E w L 0 F 1 d G 9 S Z W 1 v d m V k Q 2 9 s d W 1 u c z E u e 0 N v b H V t b j M 5 M i w z O T F 9 J n F 1 b 3 Q 7 L C Z x d W 9 0 O 1 N l Y 3 R p b 2 4 x L 0 Z h c m F k Y X k g M i s z X 0 U g M T Y g M T A v Q X V 0 b 1 J l b W 9 2 Z W R D b 2 x 1 b W 5 z M S 5 7 Q 2 9 s d W 1 u M z k z L D M 5 M n 0 m c X V v d D s s J n F 1 b 3 Q 7 U 2 V j d G l v b j E v R m F y Y W R h e S A y K z N f R S A x N i A x M C 9 B d X R v U m V t b 3 Z l Z E N v b H V t b n M x L n t D b 2 x 1 b W 4 z O T Q s M z k z f S Z x d W 9 0 O y w m c X V v d D t T Z W N 0 a W 9 u M S 9 G Y X J h Z G F 5 I D I r M 1 9 F I D E 2 I D E w L 0 F 1 d G 9 S Z W 1 v d m V k Q 2 9 s d W 1 u c z E u e 0 N v b H V t b j M 5 N S w z O T R 9 J n F 1 b 3 Q 7 L C Z x d W 9 0 O 1 N l Y 3 R p b 2 4 x L 0 Z h c m F k Y X k g M i s z X 0 U g M T Y g M T A v Q X V 0 b 1 J l b W 9 2 Z W R D b 2 x 1 b W 5 z M S 5 7 Q 2 9 s d W 1 u M z k 2 L D M 5 N X 0 m c X V v d D s s J n F 1 b 3 Q 7 U 2 V j d G l v b j E v R m F y Y W R h e S A y K z N f R S A x N i A x M C 9 B d X R v U m V t b 3 Z l Z E N v b H V t b n M x L n t D b 2 x 1 b W 4 z O T c s M z k 2 f S Z x d W 9 0 O y w m c X V v d D t T Z W N 0 a W 9 u M S 9 G Y X J h Z G F 5 I D I r M 1 9 F I D E 2 I D E w L 0 F 1 d G 9 S Z W 1 v d m V k Q 2 9 s d W 1 u c z E u e 0 N v b H V t b j M 5 O C w z O T d 9 J n F 1 b 3 Q 7 L C Z x d W 9 0 O 1 N l Y 3 R p b 2 4 x L 0 Z h c m F k Y X k g M i s z X 0 U g M T Y g M T A v Q X V 0 b 1 J l b W 9 2 Z W R D b 2 x 1 b W 5 z M S 5 7 Q 2 9 s d W 1 u M z k 5 L D M 5 O H 0 m c X V v d D s s J n F 1 b 3 Q 7 U 2 V j d G l v b j E v R m F y Y W R h e S A y K z N f R S A x N i A x M C 9 B d X R v U m V t b 3 Z l Z E N v b H V t b n M x L n t D b 2 x 1 b W 4 0 M D A s M z k 5 f S Z x d W 9 0 O y w m c X V v d D t T Z W N 0 a W 9 u M S 9 G Y X J h Z G F 5 I D I r M 1 9 F I D E 2 I D E w L 0 F 1 d G 9 S Z W 1 v d m V k Q 2 9 s d W 1 u c z E u e 0 N v b H V t b j Q w M S w 0 M D B 9 J n F 1 b 3 Q 7 L C Z x d W 9 0 O 1 N l Y 3 R p b 2 4 x L 0 Z h c m F k Y X k g M i s z X 0 U g M T Y g M T A v Q X V 0 b 1 J l b W 9 2 Z W R D b 2 x 1 b W 5 z M S 5 7 Q 2 9 s d W 1 u N D A y L D Q w M X 0 m c X V v d D s s J n F 1 b 3 Q 7 U 2 V j d G l v b j E v R m F y Y W R h e S A y K z N f R S A x N i A x M C 9 B d X R v U m V t b 3 Z l Z E N v b H V t b n M x L n t D b 2 x 1 b W 4 0 M D M s N D A y f S Z x d W 9 0 O y w m c X V v d D t T Z W N 0 a W 9 u M S 9 G Y X J h Z G F 5 I D I r M 1 9 F I D E 2 I D E w L 0 F 1 d G 9 S Z W 1 v d m V k Q 2 9 s d W 1 u c z E u e 0 N v b H V t b j Q w N C w 0 M D N 9 J n F 1 b 3 Q 7 L C Z x d W 9 0 O 1 N l Y 3 R p b 2 4 x L 0 Z h c m F k Y X k g M i s z X 0 U g M T Y g M T A v Q X V 0 b 1 J l b W 9 2 Z W R D b 2 x 1 b W 5 z M S 5 7 Q 2 9 s d W 1 u N D A 1 L D Q w N H 0 m c X V v d D s s J n F 1 b 3 Q 7 U 2 V j d G l v b j E v R m F y Y W R h e S A y K z N f R S A x N i A x M C 9 B d X R v U m V t b 3 Z l Z E N v b H V t b n M x L n t D b 2 x 1 b W 4 0 M D Y s N D A 1 f S Z x d W 9 0 O y w m c X V v d D t T Z W N 0 a W 9 u M S 9 G Y X J h Z G F 5 I D I r M 1 9 F I D E 2 I D E w L 0 F 1 d G 9 S Z W 1 v d m V k Q 2 9 s d W 1 u c z E u e 0 N v b H V t b j Q w N y w 0 M D Z 9 J n F 1 b 3 Q 7 L C Z x d W 9 0 O 1 N l Y 3 R p b 2 4 x L 0 Z h c m F k Y X k g M i s z X 0 U g M T Y g M T A v Q X V 0 b 1 J l b W 9 2 Z W R D b 2 x 1 b W 5 z M S 5 7 Q 2 9 s d W 1 u N D A 4 L D Q w N 3 0 m c X V v d D s s J n F 1 b 3 Q 7 U 2 V j d G l v b j E v R m F y Y W R h e S A y K z N f R S A x N i A x M C 9 B d X R v U m V t b 3 Z l Z E N v b H V t b n M x L n t D b 2 x 1 b W 4 0 M D k s N D A 4 f S Z x d W 9 0 O y w m c X V v d D t T Z W N 0 a W 9 u M S 9 G Y X J h Z G F 5 I D I r M 1 9 F I D E 2 I D E w L 0 F 1 d G 9 S Z W 1 v d m V k Q 2 9 s d W 1 u c z E u e 0 N v b H V t b j Q x M C w 0 M D l 9 J n F 1 b 3 Q 7 L C Z x d W 9 0 O 1 N l Y 3 R p b 2 4 x L 0 Z h c m F k Y X k g M i s z X 0 U g M T Y g M T A v Q X V 0 b 1 J l b W 9 2 Z W R D b 2 x 1 b W 5 z M S 5 7 Q 2 9 s d W 1 u N D E x L D Q x M H 0 m c X V v d D s s J n F 1 b 3 Q 7 U 2 V j d G l v b j E v R m F y Y W R h e S A y K z N f R S A x N i A x M C 9 B d X R v U m V t b 3 Z l Z E N v b H V t b n M x L n t D b 2 x 1 b W 4 0 M T I s N D E x f S Z x d W 9 0 O y w m c X V v d D t T Z W N 0 a W 9 u M S 9 G Y X J h Z G F 5 I D I r M 1 9 F I D E 2 I D E w L 0 F 1 d G 9 S Z W 1 v d m V k Q 2 9 s d W 1 u c z E u e 0 N v b H V t b j Q x M y w 0 M T J 9 J n F 1 b 3 Q 7 L C Z x d W 9 0 O 1 N l Y 3 R p b 2 4 x L 0 Z h c m F k Y X k g M i s z X 0 U g M T Y g M T A v Q X V 0 b 1 J l b W 9 2 Z W R D b 2 x 1 b W 5 z M S 5 7 Q 2 9 s d W 1 u N D E 0 L D Q x M 3 0 m c X V v d D s s J n F 1 b 3 Q 7 U 2 V j d G l v b j E v R m F y Y W R h e S A y K z N f R S A x N i A x M C 9 B d X R v U m V t b 3 Z l Z E N v b H V t b n M x L n t D b 2 x 1 b W 4 0 M T U s N D E 0 f S Z x d W 9 0 O y w m c X V v d D t T Z W N 0 a W 9 u M S 9 G Y X J h Z G F 5 I D I r M 1 9 F I D E 2 I D E w L 0 F 1 d G 9 S Z W 1 v d m V k Q 2 9 s d W 1 u c z E u e 0 N v b H V t b j Q x N i w 0 M T V 9 J n F 1 b 3 Q 7 L C Z x d W 9 0 O 1 N l Y 3 R p b 2 4 x L 0 Z h c m F k Y X k g M i s z X 0 U g M T Y g M T A v Q X V 0 b 1 J l b W 9 2 Z W R D b 2 x 1 b W 5 z M S 5 7 Q 2 9 s d W 1 u N D E 3 L D Q x N n 0 m c X V v d D s s J n F 1 b 3 Q 7 U 2 V j d G l v b j E v R m F y Y W R h e S A y K z N f R S A x N i A x M C 9 B d X R v U m V t b 3 Z l Z E N v b H V t b n M x L n t D b 2 x 1 b W 4 0 M T g s N D E 3 f S Z x d W 9 0 O y w m c X V v d D t T Z W N 0 a W 9 u M S 9 G Y X J h Z G F 5 I D I r M 1 9 F I D E 2 I D E w L 0 F 1 d G 9 S Z W 1 v d m V k Q 2 9 s d W 1 u c z E u e 0 N v b H V t b j Q x O S w 0 M T h 9 J n F 1 b 3 Q 7 L C Z x d W 9 0 O 1 N l Y 3 R p b 2 4 x L 0 Z h c m F k Y X k g M i s z X 0 U g M T Y g M T A v Q X V 0 b 1 J l b W 9 2 Z W R D b 2 x 1 b W 5 z M S 5 7 Q 2 9 s d W 1 u N D I w L D Q x O X 0 m c X V v d D s s J n F 1 b 3 Q 7 U 2 V j d G l v b j E v R m F y Y W R h e S A y K z N f R S A x N i A x M C 9 B d X R v U m V t b 3 Z l Z E N v b H V t b n M x L n t D b 2 x 1 b W 4 0 M j E s N D I w f S Z x d W 9 0 O y w m c X V v d D t T Z W N 0 a W 9 u M S 9 G Y X J h Z G F 5 I D I r M 1 9 F I D E 2 I D E w L 0 F 1 d G 9 S Z W 1 v d m V k Q 2 9 s d W 1 u c z E u e 0 N v b H V t b j Q y M i w 0 M j F 9 J n F 1 b 3 Q 7 L C Z x d W 9 0 O 1 N l Y 3 R p b 2 4 x L 0 Z h c m F k Y X k g M i s z X 0 U g M T Y g M T A v Q X V 0 b 1 J l b W 9 2 Z W R D b 2 x 1 b W 5 z M S 5 7 Q 2 9 s d W 1 u N D I z L D Q y M n 0 m c X V v d D s s J n F 1 b 3 Q 7 U 2 V j d G l v b j E v R m F y Y W R h e S A y K z N f R S A x N i A x M C 9 B d X R v U m V t b 3 Z l Z E N v b H V t b n M x L n t D b 2 x 1 b W 4 0 M j Q s N D I z f S Z x d W 9 0 O y w m c X V v d D t T Z W N 0 a W 9 u M S 9 G Y X J h Z G F 5 I D I r M 1 9 F I D E 2 I D E w L 0 F 1 d G 9 S Z W 1 v d m V k Q 2 9 s d W 1 u c z E u e 0 N v b H V t b j Q y N S w 0 M j R 9 J n F 1 b 3 Q 7 L C Z x d W 9 0 O 1 N l Y 3 R p b 2 4 x L 0 Z h c m F k Y X k g M i s z X 0 U g M T Y g M T A v Q X V 0 b 1 J l b W 9 2 Z W R D b 2 x 1 b W 5 z M S 5 7 Q 2 9 s d W 1 u N D I 2 L D Q y N X 0 m c X V v d D s s J n F 1 b 3 Q 7 U 2 V j d G l v b j E v R m F y Y W R h e S A y K z N f R S A x N i A x M C 9 B d X R v U m V t b 3 Z l Z E N v b H V t b n M x L n t D b 2 x 1 b W 4 0 M j c s N D I 2 f S Z x d W 9 0 O y w m c X V v d D t T Z W N 0 a W 9 u M S 9 G Y X J h Z G F 5 I D I r M 1 9 F I D E 2 I D E w L 0 F 1 d G 9 S Z W 1 v d m V k Q 2 9 s d W 1 u c z E u e 0 N v b H V t b j Q y O C w 0 M j d 9 J n F 1 b 3 Q 7 L C Z x d W 9 0 O 1 N l Y 3 R p b 2 4 x L 0 Z h c m F k Y X k g M i s z X 0 U g M T Y g M T A v Q X V 0 b 1 J l b W 9 2 Z W R D b 2 x 1 b W 5 z M S 5 7 Q 2 9 s d W 1 u N D I 5 L D Q y O H 0 m c X V v d D s s J n F 1 b 3 Q 7 U 2 V j d G l v b j E v R m F y Y W R h e S A y K z N f R S A x N i A x M C 9 B d X R v U m V t b 3 Z l Z E N v b H V t b n M x L n t D b 2 x 1 b W 4 0 M z A s N D I 5 f S Z x d W 9 0 O y w m c X V v d D t T Z W N 0 a W 9 u M S 9 G Y X J h Z G F 5 I D I r M 1 9 F I D E 2 I D E w L 0 F 1 d G 9 S Z W 1 v d m V k Q 2 9 s d W 1 u c z E u e 0 N v b H V t b j Q z M S w 0 M z B 9 J n F 1 b 3 Q 7 L C Z x d W 9 0 O 1 N l Y 3 R p b 2 4 x L 0 Z h c m F k Y X k g M i s z X 0 U g M T Y g M T A v Q X V 0 b 1 J l b W 9 2 Z W R D b 2 x 1 b W 5 z M S 5 7 Q 2 9 s d W 1 u N D M y L D Q z M X 0 m c X V v d D s s J n F 1 b 3 Q 7 U 2 V j d G l v b j E v R m F y Y W R h e S A y K z N f R S A x N i A x M C 9 B d X R v U m V t b 3 Z l Z E N v b H V t b n M x L n t D b 2 x 1 b W 4 0 M z M s N D M y f S Z x d W 9 0 O y w m c X V v d D t T Z W N 0 a W 9 u M S 9 G Y X J h Z G F 5 I D I r M 1 9 F I D E 2 I D E w L 0 F 1 d G 9 S Z W 1 v d m V k Q 2 9 s d W 1 u c z E u e 0 N v b H V t b j Q z N C w 0 M z N 9 J n F 1 b 3 Q 7 L C Z x d W 9 0 O 1 N l Y 3 R p b 2 4 x L 0 Z h c m F k Y X k g M i s z X 0 U g M T Y g M T A v Q X V 0 b 1 J l b W 9 2 Z W R D b 2 x 1 b W 5 z M S 5 7 Q 2 9 s d W 1 u N D M 1 L D Q z N H 0 m c X V v d D s s J n F 1 b 3 Q 7 U 2 V j d G l v b j E v R m F y Y W R h e S A y K z N f R S A x N i A x M C 9 B d X R v U m V t b 3 Z l Z E N v b H V t b n M x L n t D b 2 x 1 b W 4 0 M z Y s N D M 1 f S Z x d W 9 0 O y w m c X V v d D t T Z W N 0 a W 9 u M S 9 G Y X J h Z G F 5 I D I r M 1 9 F I D E 2 I D E w L 0 F 1 d G 9 S Z W 1 v d m V k Q 2 9 s d W 1 u c z E u e 0 N v b H V t b j Q z N y w 0 M z Z 9 J n F 1 b 3 Q 7 L C Z x d W 9 0 O 1 N l Y 3 R p b 2 4 x L 0 Z h c m F k Y X k g M i s z X 0 U g M T Y g M T A v Q X V 0 b 1 J l b W 9 2 Z W R D b 2 x 1 b W 5 z M S 5 7 Q 2 9 s d W 1 u N D M 4 L D Q z N 3 0 m c X V v d D s s J n F 1 b 3 Q 7 U 2 V j d G l v b j E v R m F y Y W R h e S A y K z N f R S A x N i A x M C 9 B d X R v U m V t b 3 Z l Z E N v b H V t b n M x L n t D b 2 x 1 b W 4 0 M z k s N D M 4 f S Z x d W 9 0 O y w m c X V v d D t T Z W N 0 a W 9 u M S 9 G Y X J h Z G F 5 I D I r M 1 9 F I D E 2 I D E w L 0 F 1 d G 9 S Z W 1 v d m V k Q 2 9 s d W 1 u c z E u e 0 N v b H V t b j Q 0 M C w 0 M z l 9 J n F 1 b 3 Q 7 L C Z x d W 9 0 O 1 N l Y 3 R p b 2 4 x L 0 Z h c m F k Y X k g M i s z X 0 U g M T Y g M T A v Q X V 0 b 1 J l b W 9 2 Z W R D b 2 x 1 b W 5 z M S 5 7 Q 2 9 s d W 1 u N D Q x L D Q 0 M H 0 m c X V v d D s s J n F 1 b 3 Q 7 U 2 V j d G l v b j E v R m F y Y W R h e S A y K z N f R S A x N i A x M C 9 B d X R v U m V t b 3 Z l Z E N v b H V t b n M x L n t D b 2 x 1 b W 4 0 N D I s N D Q x f S Z x d W 9 0 O y w m c X V v d D t T Z W N 0 a W 9 u M S 9 G Y X J h Z G F 5 I D I r M 1 9 F I D E 2 I D E w L 0 F 1 d G 9 S Z W 1 v d m V k Q 2 9 s d W 1 u c z E u e 0 N v b H V t b j Q 0 M y w 0 N D J 9 J n F 1 b 3 Q 7 L C Z x d W 9 0 O 1 N l Y 3 R p b 2 4 x L 0 Z h c m F k Y X k g M i s z X 0 U g M T Y g M T A v Q X V 0 b 1 J l b W 9 2 Z W R D b 2 x 1 b W 5 z M S 5 7 Q 2 9 s d W 1 u N D Q 0 L D Q 0 M 3 0 m c X V v d D s s J n F 1 b 3 Q 7 U 2 V j d G l v b j E v R m F y Y W R h e S A y K z N f R S A x N i A x M C 9 B d X R v U m V t b 3 Z l Z E N v b H V t b n M x L n t D b 2 x 1 b W 4 0 N D U s N D Q 0 f S Z x d W 9 0 O y w m c X V v d D t T Z W N 0 a W 9 u M S 9 G Y X J h Z G F 5 I D I r M 1 9 F I D E 2 I D E w L 0 F 1 d G 9 S Z W 1 v d m V k Q 2 9 s d W 1 u c z E u e 0 N v b H V t b j Q 0 N i w 0 N D V 9 J n F 1 b 3 Q 7 L C Z x d W 9 0 O 1 N l Y 3 R p b 2 4 x L 0 Z h c m F k Y X k g M i s z X 0 U g M T Y g M T A v Q X V 0 b 1 J l b W 9 2 Z W R D b 2 x 1 b W 5 z M S 5 7 Q 2 9 s d W 1 u N D Q 3 L D Q 0 N n 0 m c X V v d D s s J n F 1 b 3 Q 7 U 2 V j d G l v b j E v R m F y Y W R h e S A y K z N f R S A x N i A x M C 9 B d X R v U m V t b 3 Z l Z E N v b H V t b n M x L n t D b 2 x 1 b W 4 0 N D g s N D Q 3 f S Z x d W 9 0 O y w m c X V v d D t T Z W N 0 a W 9 u M S 9 G Y X J h Z G F 5 I D I r M 1 9 F I D E 2 I D E w L 0 F 1 d G 9 S Z W 1 v d m V k Q 2 9 s d W 1 u c z E u e 0 N v b H V t b j Q 0 O S w 0 N D h 9 J n F 1 b 3 Q 7 L C Z x d W 9 0 O 1 N l Y 3 R p b 2 4 x L 0 Z h c m F k Y X k g M i s z X 0 U g M T Y g M T A v Q X V 0 b 1 J l b W 9 2 Z W R D b 2 x 1 b W 5 z M S 5 7 Q 2 9 s d W 1 u N D U w L D Q 0 O X 0 m c X V v d D s s J n F 1 b 3 Q 7 U 2 V j d G l v b j E v R m F y Y W R h e S A y K z N f R S A x N i A x M C 9 B d X R v U m V t b 3 Z l Z E N v b H V t b n M x L n t D b 2 x 1 b W 4 0 N T E s N D U w f S Z x d W 9 0 O y w m c X V v d D t T Z W N 0 a W 9 u M S 9 G Y X J h Z G F 5 I D I r M 1 9 F I D E 2 I D E w L 0 F 1 d G 9 S Z W 1 v d m V k Q 2 9 s d W 1 u c z E u e 0 N v b H V t b j Q 1 M i w 0 N T F 9 J n F 1 b 3 Q 7 L C Z x d W 9 0 O 1 N l Y 3 R p b 2 4 x L 0 Z h c m F k Y X k g M i s z X 0 U g M T Y g M T A v Q X V 0 b 1 J l b W 9 2 Z W R D b 2 x 1 b W 5 z M S 5 7 Q 2 9 s d W 1 u N D U z L D Q 1 M n 0 m c X V v d D s s J n F 1 b 3 Q 7 U 2 V j d G l v b j E v R m F y Y W R h e S A y K z N f R S A x N i A x M C 9 B d X R v U m V t b 3 Z l Z E N v b H V t b n M x L n t D b 2 x 1 b W 4 0 N T Q s N D U z f S Z x d W 9 0 O y w m c X V v d D t T Z W N 0 a W 9 u M S 9 G Y X J h Z G F 5 I D I r M 1 9 F I D E 2 I D E w L 0 F 1 d G 9 S Z W 1 v d m V k Q 2 9 s d W 1 u c z E u e 0 N v b H V t b j Q 1 N S w 0 N T R 9 J n F 1 b 3 Q 7 L C Z x d W 9 0 O 1 N l Y 3 R p b 2 4 x L 0 Z h c m F k Y X k g M i s z X 0 U g M T Y g M T A v Q X V 0 b 1 J l b W 9 2 Z W R D b 2 x 1 b W 5 z M S 5 7 Q 2 9 s d W 1 u N D U 2 L D Q 1 N X 0 m c X V v d D s s J n F 1 b 3 Q 7 U 2 V j d G l v b j E v R m F y Y W R h e S A y K z N f R S A x N i A x M C 9 B d X R v U m V t b 3 Z l Z E N v b H V t b n M x L n t D b 2 x 1 b W 4 0 N T c s N D U 2 f S Z x d W 9 0 O y w m c X V v d D t T Z W N 0 a W 9 u M S 9 G Y X J h Z G F 5 I D I r M 1 9 F I D E 2 I D E w L 0 F 1 d G 9 S Z W 1 v d m V k Q 2 9 s d W 1 u c z E u e 0 N v b H V t b j Q 1 O C w 0 N T d 9 J n F 1 b 3 Q 7 L C Z x d W 9 0 O 1 N l Y 3 R p b 2 4 x L 0 Z h c m F k Y X k g M i s z X 0 U g M T Y g M T A v Q X V 0 b 1 J l b W 9 2 Z W R D b 2 x 1 b W 5 z M S 5 7 Q 2 9 s d W 1 u N D U 5 L D Q 1 O H 0 m c X V v d D s s J n F 1 b 3 Q 7 U 2 V j d G l v b j E v R m F y Y W R h e S A y K z N f R S A x N i A x M C 9 B d X R v U m V t b 3 Z l Z E N v b H V t b n M x L n t D b 2 x 1 b W 4 0 N j A s N D U 5 f S Z x d W 9 0 O y w m c X V v d D t T Z W N 0 a W 9 u M S 9 G Y X J h Z G F 5 I D I r M 1 9 F I D E 2 I D E w L 0 F 1 d G 9 S Z W 1 v d m V k Q 2 9 s d W 1 u c z E u e 0 N v b H V t b j Q 2 M S w 0 N j B 9 J n F 1 b 3 Q 7 L C Z x d W 9 0 O 1 N l Y 3 R p b 2 4 x L 0 Z h c m F k Y X k g M i s z X 0 U g M T Y g M T A v Q X V 0 b 1 J l b W 9 2 Z W R D b 2 x 1 b W 5 z M S 5 7 Q 2 9 s d W 1 u N D Y y L D Q 2 M X 0 m c X V v d D s s J n F 1 b 3 Q 7 U 2 V j d G l v b j E v R m F y Y W R h e S A y K z N f R S A x N i A x M C 9 B d X R v U m V t b 3 Z l Z E N v b H V t b n M x L n t D b 2 x 1 b W 4 0 N j M s N D Y y f S Z x d W 9 0 O y w m c X V v d D t T Z W N 0 a W 9 u M S 9 G Y X J h Z G F 5 I D I r M 1 9 F I D E 2 I D E w L 0 F 1 d G 9 S Z W 1 v d m V k Q 2 9 s d W 1 u c z E u e 0 N v b H V t b j Q 2 N C w 0 N j N 9 J n F 1 b 3 Q 7 L C Z x d W 9 0 O 1 N l Y 3 R p b 2 4 x L 0 Z h c m F k Y X k g M i s z X 0 U g M T Y g M T A v Q X V 0 b 1 J l b W 9 2 Z W R D b 2 x 1 b W 5 z M S 5 7 Q 2 9 s d W 1 u N D Y 1 L D Q 2 N H 0 m c X V v d D s s J n F 1 b 3 Q 7 U 2 V j d G l v b j E v R m F y Y W R h e S A y K z N f R S A x N i A x M C 9 B d X R v U m V t b 3 Z l Z E N v b H V t b n M x L n t D b 2 x 1 b W 4 0 N j Y s N D Y 1 f S Z x d W 9 0 O y w m c X V v d D t T Z W N 0 a W 9 u M S 9 G Y X J h Z G F 5 I D I r M 1 9 F I D E 2 I D E w L 0 F 1 d G 9 S Z W 1 v d m V k Q 2 9 s d W 1 u c z E u e 0 N v b H V t b j Q 2 N y w 0 N j Z 9 J n F 1 b 3 Q 7 L C Z x d W 9 0 O 1 N l Y 3 R p b 2 4 x L 0 Z h c m F k Y X k g M i s z X 0 U g M T Y g M T A v Q X V 0 b 1 J l b W 9 2 Z W R D b 2 x 1 b W 5 z M S 5 7 Q 2 9 s d W 1 u N D Y 4 L D Q 2 N 3 0 m c X V v d D s s J n F 1 b 3 Q 7 U 2 V j d G l v b j E v R m F y Y W R h e S A y K z N f R S A x N i A x M C 9 B d X R v U m V t b 3 Z l Z E N v b H V t b n M x L n t D b 2 x 1 b W 4 0 N j k s N D Y 4 f S Z x d W 9 0 O y w m c X V v d D t T Z W N 0 a W 9 u M S 9 G Y X J h Z G F 5 I D I r M 1 9 F I D E 2 I D E w L 0 F 1 d G 9 S Z W 1 v d m V k Q 2 9 s d W 1 u c z E u e 0 N v b H V t b j Q 3 M C w 0 N j l 9 J n F 1 b 3 Q 7 L C Z x d W 9 0 O 1 N l Y 3 R p b 2 4 x L 0 Z h c m F k Y X k g M i s z X 0 U g M T Y g M T A v Q X V 0 b 1 J l b W 9 2 Z W R D b 2 x 1 b W 5 z M S 5 7 Q 2 9 s d W 1 u N D c x L D Q 3 M H 0 m c X V v d D s s J n F 1 b 3 Q 7 U 2 V j d G l v b j E v R m F y Y W R h e S A y K z N f R S A x N i A x M C 9 B d X R v U m V t b 3 Z l Z E N v b H V t b n M x L n t D b 2 x 1 b W 4 0 N z I s N D c x f S Z x d W 9 0 O y w m c X V v d D t T Z W N 0 a W 9 u M S 9 G Y X J h Z G F 5 I D I r M 1 9 F I D E 2 I D E w L 0 F 1 d G 9 S Z W 1 v d m V k Q 2 9 s d W 1 u c z E u e 0 N v b H V t b j Q 3 M y w 0 N z J 9 J n F 1 b 3 Q 7 L C Z x d W 9 0 O 1 N l Y 3 R p b 2 4 x L 0 Z h c m F k Y X k g M i s z X 0 U g M T Y g M T A v Q X V 0 b 1 J l b W 9 2 Z W R D b 2 x 1 b W 5 z M S 5 7 Q 2 9 s d W 1 u N D c 0 L D Q 3 M 3 0 m c X V v d D s s J n F 1 b 3 Q 7 U 2 V j d G l v b j E v R m F y Y W R h e S A y K z N f R S A x N i A x M C 9 B d X R v U m V t b 3 Z l Z E N v b H V t b n M x L n t D b 2 x 1 b W 4 0 N z U s N D c 0 f S Z x d W 9 0 O y w m c X V v d D t T Z W N 0 a W 9 u M S 9 G Y X J h Z G F 5 I D I r M 1 9 F I D E 2 I D E w L 0 F 1 d G 9 S Z W 1 v d m V k Q 2 9 s d W 1 u c z E u e 0 N v b H V t b j Q 3 N i w 0 N z V 9 J n F 1 b 3 Q 7 L C Z x d W 9 0 O 1 N l Y 3 R p b 2 4 x L 0 Z h c m F k Y X k g M i s z X 0 U g M T Y g M T A v Q X V 0 b 1 J l b W 9 2 Z W R D b 2 x 1 b W 5 z M S 5 7 Q 2 9 s d W 1 u N D c 3 L D Q 3 N n 0 m c X V v d D s s J n F 1 b 3 Q 7 U 2 V j d G l v b j E v R m F y Y W R h e S A y K z N f R S A x N i A x M C 9 B d X R v U m V t b 3 Z l Z E N v b H V t b n M x L n t D b 2 x 1 b W 4 0 N z g s N D c 3 f S Z x d W 9 0 O y w m c X V v d D t T Z W N 0 a W 9 u M S 9 G Y X J h Z G F 5 I D I r M 1 9 F I D E 2 I D E w L 0 F 1 d G 9 S Z W 1 v d m V k Q 2 9 s d W 1 u c z E u e 0 N v b H V t b j Q 3 O S w 0 N z h 9 J n F 1 b 3 Q 7 L C Z x d W 9 0 O 1 N l Y 3 R p b 2 4 x L 0 Z h c m F k Y X k g M i s z X 0 U g M T Y g M T A v Q X V 0 b 1 J l b W 9 2 Z W R D b 2 x 1 b W 5 z M S 5 7 Q 2 9 s d W 1 u N D g w L D Q 3 O X 0 m c X V v d D s s J n F 1 b 3 Q 7 U 2 V j d G l v b j E v R m F y Y W R h e S A y K z N f R S A x N i A x M C 9 B d X R v U m V t b 3 Z l Z E N v b H V t b n M x L n t D b 2 x 1 b W 4 0 O D E s N D g w f S Z x d W 9 0 O y w m c X V v d D t T Z W N 0 a W 9 u M S 9 G Y X J h Z G F 5 I D I r M 1 9 F I D E 2 I D E w L 0 F 1 d G 9 S Z W 1 v d m V k Q 2 9 s d W 1 u c z E u e 0 N v b H V t b j Q 4 M i w 0 O D F 9 J n F 1 b 3 Q 7 L C Z x d W 9 0 O 1 N l Y 3 R p b 2 4 x L 0 Z h c m F k Y X k g M i s z X 0 U g M T Y g M T A v Q X V 0 b 1 J l b W 9 2 Z W R D b 2 x 1 b W 5 z M S 5 7 Q 2 9 s d W 1 u N D g z L D Q 4 M n 0 m c X V v d D s s J n F 1 b 3 Q 7 U 2 V j d G l v b j E v R m F y Y W R h e S A y K z N f R S A x N i A x M C 9 B d X R v U m V t b 3 Z l Z E N v b H V t b n M x L n t D b 2 x 1 b W 4 0 O D Q s N D g z f S Z x d W 9 0 O y w m c X V v d D t T Z W N 0 a W 9 u M S 9 G Y X J h Z G F 5 I D I r M 1 9 F I D E 2 I D E w L 0 F 1 d G 9 S Z W 1 v d m V k Q 2 9 s d W 1 u c z E u e 0 N v b H V t b j Q 4 N S w 0 O D R 9 J n F 1 b 3 Q 7 L C Z x d W 9 0 O 1 N l Y 3 R p b 2 4 x L 0 Z h c m F k Y X k g M i s z X 0 U g M T Y g M T A v Q X V 0 b 1 J l b W 9 2 Z W R D b 2 x 1 b W 5 z M S 5 7 Q 2 9 s d W 1 u N D g 2 L D Q 4 N X 0 m c X V v d D s s J n F 1 b 3 Q 7 U 2 V j d G l v b j E v R m F y Y W R h e S A y K z N f R S A x N i A x M C 9 B d X R v U m V t b 3 Z l Z E N v b H V t b n M x L n t D b 2 x 1 b W 4 0 O D c s N D g 2 f S Z x d W 9 0 O y w m c X V v d D t T Z W N 0 a W 9 u M S 9 G Y X J h Z G F 5 I D I r M 1 9 F I D E 2 I D E w L 0 F 1 d G 9 S Z W 1 v d m V k Q 2 9 s d W 1 u c z E u e 0 N v b H V t b j Q 4 O C w 0 O D d 9 J n F 1 b 3 Q 7 L C Z x d W 9 0 O 1 N l Y 3 R p b 2 4 x L 0 Z h c m F k Y X k g M i s z X 0 U g M T Y g M T A v Q X V 0 b 1 J l b W 9 2 Z W R D b 2 x 1 b W 5 z M S 5 7 Q 2 9 s d W 1 u N D g 5 L D Q 4 O H 0 m c X V v d D s s J n F 1 b 3 Q 7 U 2 V j d G l v b j E v R m F y Y W R h e S A y K z N f R S A x N i A x M C 9 B d X R v U m V t b 3 Z l Z E N v b H V t b n M x L n t D b 2 x 1 b W 4 0 O T A s N D g 5 f S Z x d W 9 0 O y w m c X V v d D t T Z W N 0 a W 9 u M S 9 G Y X J h Z G F 5 I D I r M 1 9 F I D E 2 I D E w L 0 F 1 d G 9 S Z W 1 v d m V k Q 2 9 s d W 1 u c z E u e 0 N v b H V t b j Q 5 M S w 0 O T B 9 J n F 1 b 3 Q 7 L C Z x d W 9 0 O 1 N l Y 3 R p b 2 4 x L 0 Z h c m F k Y X k g M i s z X 0 U g M T Y g M T A v Q X V 0 b 1 J l b W 9 2 Z W R D b 2 x 1 b W 5 z M S 5 7 Q 2 9 s d W 1 u N D k y L D Q 5 M X 0 m c X V v d D s s J n F 1 b 3 Q 7 U 2 V j d G l v b j E v R m F y Y W R h e S A y K z N f R S A x N i A x M C 9 B d X R v U m V t b 3 Z l Z E N v b H V t b n M x L n t D b 2 x 1 b W 4 0 O T M s N D k y f S Z x d W 9 0 O y w m c X V v d D t T Z W N 0 a W 9 u M S 9 G Y X J h Z G F 5 I D I r M 1 9 F I D E 2 I D E w L 0 F 1 d G 9 S Z W 1 v d m V k Q 2 9 s d W 1 u c z E u e 0 N v b H V t b j Q 5 N C w 0 O T N 9 J n F 1 b 3 Q 7 L C Z x d W 9 0 O 1 N l Y 3 R p b 2 4 x L 0 Z h c m F k Y X k g M i s z X 0 U g M T Y g M T A v Q X V 0 b 1 J l b W 9 2 Z W R D b 2 x 1 b W 5 z M S 5 7 Q 2 9 s d W 1 u N D k 1 L D Q 5 N H 0 m c X V v d D s s J n F 1 b 3 Q 7 U 2 V j d G l v b j E v R m F y Y W R h e S A y K z N f R S A x N i A x M C 9 B d X R v U m V t b 3 Z l Z E N v b H V t b n M x L n t D b 2 x 1 b W 4 0 O T Y s N D k 1 f S Z x d W 9 0 O y w m c X V v d D t T Z W N 0 a W 9 u M S 9 G Y X J h Z G F 5 I D I r M 1 9 F I D E 2 I D E w L 0 F 1 d G 9 S Z W 1 v d m V k Q 2 9 s d W 1 u c z E u e 0 N v b H V t b j Q 5 N y w 0 O T Z 9 J n F 1 b 3 Q 7 L C Z x d W 9 0 O 1 N l Y 3 R p b 2 4 x L 0 Z h c m F k Y X k g M i s z X 0 U g M T Y g M T A v Q X V 0 b 1 J l b W 9 2 Z W R D b 2 x 1 b W 5 z M S 5 7 Q 2 9 s d W 1 u N D k 4 L D Q 5 N 3 0 m c X V v d D s s J n F 1 b 3 Q 7 U 2 V j d G l v b j E v R m F y Y W R h e S A y K z N f R S A x N i A x M C 9 B d X R v U m V t b 3 Z l Z E N v b H V t b n M x L n t D b 2 x 1 b W 4 0 O T k s N D k 4 f S Z x d W 9 0 O y w m c X V v d D t T Z W N 0 a W 9 u M S 9 G Y X J h Z G F 5 I D I r M 1 9 F I D E 2 I D E w L 0 F 1 d G 9 S Z W 1 v d m V k Q 2 9 s d W 1 u c z E u e 0 N v b H V t b j U w M C w 0 O T l 9 J n F 1 b 3 Q 7 L C Z x d W 9 0 O 1 N l Y 3 R p b 2 4 x L 0 Z h c m F k Y X k g M i s z X 0 U g M T Y g M T A v Q X V 0 b 1 J l b W 9 2 Z W R D b 2 x 1 b W 5 z M S 5 7 Q 2 9 s d W 1 u N T A x L D U w M H 0 m c X V v d D s s J n F 1 b 3 Q 7 U 2 V j d G l v b j E v R m F y Y W R h e S A y K z N f R S A x N i A x M C 9 B d X R v U m V t b 3 Z l Z E N v b H V t b n M x L n t D b 2 x 1 b W 4 1 M D I s N T A x f S Z x d W 9 0 O y w m c X V v d D t T Z W N 0 a W 9 u M S 9 G Y X J h Z G F 5 I D I r M 1 9 F I D E 2 I D E w L 0 F 1 d G 9 S Z W 1 v d m V k Q 2 9 s d W 1 u c z E u e 0 N v b H V t b j U w M y w 1 M D J 9 J n F 1 b 3 Q 7 L C Z x d W 9 0 O 1 N l Y 3 R p b 2 4 x L 0 Z h c m F k Y X k g M i s z X 0 U g M T Y g M T A v Q X V 0 b 1 J l b W 9 2 Z W R D b 2 x 1 b W 5 z M S 5 7 Q 2 9 s d W 1 u N T A 0 L D U w M 3 0 m c X V v d D s s J n F 1 b 3 Q 7 U 2 V j d G l v b j E v R m F y Y W R h e S A y K z N f R S A x N i A x M C 9 B d X R v U m V t b 3 Z l Z E N v b H V t b n M x L n t D b 2 x 1 b W 4 1 M D U s N T A 0 f S Z x d W 9 0 O y w m c X V v d D t T Z W N 0 a W 9 u M S 9 G Y X J h Z G F 5 I D I r M 1 9 F I D E 2 I D E w L 0 F 1 d G 9 S Z W 1 v d m V k Q 2 9 s d W 1 u c z E u e 0 N v b H V t b j U w N i w 1 M D V 9 J n F 1 b 3 Q 7 L C Z x d W 9 0 O 1 N l Y 3 R p b 2 4 x L 0 Z h c m F k Y X k g M i s z X 0 U g M T Y g M T A v Q X V 0 b 1 J l b W 9 2 Z W R D b 2 x 1 b W 5 z M S 5 7 Q 2 9 s d W 1 u N T A 3 L D U w N n 0 m c X V v d D s s J n F 1 b 3 Q 7 U 2 V j d G l v b j E v R m F y Y W R h e S A y K z N f R S A x N i A x M C 9 B d X R v U m V t b 3 Z l Z E N v b H V t b n M x L n t D b 2 x 1 b W 4 1 M D g s N T A 3 f S Z x d W 9 0 O y w m c X V v d D t T Z W N 0 a W 9 u M S 9 G Y X J h Z G F 5 I D I r M 1 9 F I D E 2 I D E w L 0 F 1 d G 9 S Z W 1 v d m V k Q 2 9 s d W 1 u c z E u e 0 N v b H V t b j U w O S w 1 M D h 9 J n F 1 b 3 Q 7 L C Z x d W 9 0 O 1 N l Y 3 R p b 2 4 x L 0 Z h c m F k Y X k g M i s z X 0 U g M T Y g M T A v Q X V 0 b 1 J l b W 9 2 Z W R D b 2 x 1 b W 5 z M S 5 7 Q 2 9 s d W 1 u N T E w L D U w O X 0 m c X V v d D s s J n F 1 b 3 Q 7 U 2 V j d G l v b j E v R m F y Y W R h e S A y K z N f R S A x N i A x M C 9 B d X R v U m V t b 3 Z l Z E N v b H V t b n M x L n t D b 2 x 1 b W 4 1 M T E s N T E w f S Z x d W 9 0 O y w m c X V v d D t T Z W N 0 a W 9 u M S 9 G Y X J h Z G F 5 I D I r M 1 9 F I D E 2 I D E w L 0 F 1 d G 9 S Z W 1 v d m V k Q 2 9 s d W 1 u c z E u e 0 N v b H V t b j U x M i w 1 M T F 9 J n F 1 b 3 Q 7 L C Z x d W 9 0 O 1 N l Y 3 R p b 2 4 x L 0 Z h c m F k Y X k g M i s z X 0 U g M T Y g M T A v Q X V 0 b 1 J l b W 9 2 Z W R D b 2 x 1 b W 5 z M S 5 7 Q 2 9 s d W 1 u N T E z L D U x M n 0 m c X V v d D s s J n F 1 b 3 Q 7 U 2 V j d G l v b j E v R m F y Y W R h e S A y K z N f R S A x N i A x M C 9 B d X R v U m V t b 3 Z l Z E N v b H V t b n M x L n t D b 2 x 1 b W 4 1 M T Q s N T E z f S Z x d W 9 0 O y w m c X V v d D t T Z W N 0 a W 9 u M S 9 G Y X J h Z G F 5 I D I r M 1 9 F I D E 2 I D E w L 0 F 1 d G 9 S Z W 1 v d m V k Q 2 9 s d W 1 u c z E u e 0 N v b H V t b j U x N S w 1 M T R 9 J n F 1 b 3 Q 7 L C Z x d W 9 0 O 1 N l Y 3 R p b 2 4 x L 0 Z h c m F k Y X k g M i s z X 0 U g M T Y g M T A v Q X V 0 b 1 J l b W 9 2 Z W R D b 2 x 1 b W 5 z M S 5 7 Q 2 9 s d W 1 u N T E 2 L D U x N X 0 m c X V v d D s s J n F 1 b 3 Q 7 U 2 V j d G l v b j E v R m F y Y W R h e S A y K z N f R S A x N i A x M C 9 B d X R v U m V t b 3 Z l Z E N v b H V t b n M x L n t D b 2 x 1 b W 4 1 M T c s N T E 2 f S Z x d W 9 0 O y w m c X V v d D t T Z W N 0 a W 9 u M S 9 G Y X J h Z G F 5 I D I r M 1 9 F I D E 2 I D E w L 0 F 1 d G 9 S Z W 1 v d m V k Q 2 9 s d W 1 u c z E u e 0 N v b H V t b j U x O C w 1 M T d 9 J n F 1 b 3 Q 7 L C Z x d W 9 0 O 1 N l Y 3 R p b 2 4 x L 0 Z h c m F k Y X k g M i s z X 0 U g M T Y g M T A v Q X V 0 b 1 J l b W 9 2 Z W R D b 2 x 1 b W 5 z M S 5 7 Q 2 9 s d W 1 u N T E 5 L D U x O H 0 m c X V v d D s s J n F 1 b 3 Q 7 U 2 V j d G l v b j E v R m F y Y W R h e S A y K z N f R S A x N i A x M C 9 B d X R v U m V t b 3 Z l Z E N v b H V t b n M x L n t D b 2 x 1 b W 4 1 M j A s N T E 5 f S Z x d W 9 0 O y w m c X V v d D t T Z W N 0 a W 9 u M S 9 G Y X J h Z G F 5 I D I r M 1 9 F I D E 2 I D E w L 0 F 1 d G 9 S Z W 1 v d m V k Q 2 9 s d W 1 u c z E u e 0 N v b H V t b j U y M S w 1 M j B 9 J n F 1 b 3 Q 7 L C Z x d W 9 0 O 1 N l Y 3 R p b 2 4 x L 0 Z h c m F k Y X k g M i s z X 0 U g M T Y g M T A v Q X V 0 b 1 J l b W 9 2 Z W R D b 2 x 1 b W 5 z M S 5 7 Q 2 9 s d W 1 u N T I y L D U y M X 0 m c X V v d D s s J n F 1 b 3 Q 7 U 2 V j d G l v b j E v R m F y Y W R h e S A y K z N f R S A x N i A x M C 9 B d X R v U m V t b 3 Z l Z E N v b H V t b n M x L n t D b 2 x 1 b W 4 1 M j M s N T I y f S Z x d W 9 0 O y w m c X V v d D t T Z W N 0 a W 9 u M S 9 G Y X J h Z G F 5 I D I r M 1 9 F I D E 2 I D E w L 0 F 1 d G 9 S Z W 1 v d m V k Q 2 9 s d W 1 u c z E u e 0 N v b H V t b j U y N C w 1 M j N 9 J n F 1 b 3 Q 7 L C Z x d W 9 0 O 1 N l Y 3 R p b 2 4 x L 0 Z h c m F k Y X k g M i s z X 0 U g M T Y g M T A v Q X V 0 b 1 J l b W 9 2 Z W R D b 2 x 1 b W 5 z M S 5 7 Q 2 9 s d W 1 u N T I 1 L D U y N H 0 m c X V v d D s s J n F 1 b 3 Q 7 U 2 V j d G l v b j E v R m F y Y W R h e S A y K z N f R S A x N i A x M C 9 B d X R v U m V t b 3 Z l Z E N v b H V t b n M x L n t D b 2 x 1 b W 4 1 M j Y s N T I 1 f S Z x d W 9 0 O y w m c X V v d D t T Z W N 0 a W 9 u M S 9 G Y X J h Z G F 5 I D I r M 1 9 F I D E 2 I D E w L 0 F 1 d G 9 S Z W 1 v d m V k Q 2 9 s d W 1 u c z E u e 0 N v b H V t b j U y N y w 1 M j Z 9 J n F 1 b 3 Q 7 L C Z x d W 9 0 O 1 N l Y 3 R p b 2 4 x L 0 Z h c m F k Y X k g M i s z X 0 U g M T Y g M T A v Q X V 0 b 1 J l b W 9 2 Z W R D b 2 x 1 b W 5 z M S 5 7 Q 2 9 s d W 1 u N T I 4 L D U y N 3 0 m c X V v d D s s J n F 1 b 3 Q 7 U 2 V j d G l v b j E v R m F y Y W R h e S A y K z N f R S A x N i A x M C 9 B d X R v U m V t b 3 Z l Z E N v b H V t b n M x L n t D b 2 x 1 b W 4 1 M j k s N T I 4 f S Z x d W 9 0 O y w m c X V v d D t T Z W N 0 a W 9 u M S 9 G Y X J h Z G F 5 I D I r M 1 9 F I D E 2 I D E w L 0 F 1 d G 9 S Z W 1 v d m V k Q 2 9 s d W 1 u c z E u e 0 N v b H V t b j U z M C w 1 M j l 9 J n F 1 b 3 Q 7 L C Z x d W 9 0 O 1 N l Y 3 R p b 2 4 x L 0 Z h c m F k Y X k g M i s z X 0 U g M T Y g M T A v Q X V 0 b 1 J l b W 9 2 Z W R D b 2 x 1 b W 5 z M S 5 7 Q 2 9 s d W 1 u N T M x L D U z M H 0 m c X V v d D s s J n F 1 b 3 Q 7 U 2 V j d G l v b j E v R m F y Y W R h e S A y K z N f R S A x N i A x M C 9 B d X R v U m V t b 3 Z l Z E N v b H V t b n M x L n t D b 2 x 1 b W 4 1 M z I s N T M x f S Z x d W 9 0 O y w m c X V v d D t T Z W N 0 a W 9 u M S 9 G Y X J h Z G F 5 I D I r M 1 9 F I D E 2 I D E w L 0 F 1 d G 9 S Z W 1 v d m V k Q 2 9 s d W 1 u c z E u e 0 N v b H V t b j U z M y w 1 M z J 9 J n F 1 b 3 Q 7 L C Z x d W 9 0 O 1 N l Y 3 R p b 2 4 x L 0 Z h c m F k Y X k g M i s z X 0 U g M T Y g M T A v Q X V 0 b 1 J l b W 9 2 Z W R D b 2 x 1 b W 5 z M S 5 7 Q 2 9 s d W 1 u N T M 0 L D U z M 3 0 m c X V v d D s s J n F 1 b 3 Q 7 U 2 V j d G l v b j E v R m F y Y W R h e S A y K z N f R S A x N i A x M C 9 B d X R v U m V t b 3 Z l Z E N v b H V t b n M x L n t D b 2 x 1 b W 4 1 M z U s N T M 0 f S Z x d W 9 0 O y w m c X V v d D t T Z W N 0 a W 9 u M S 9 G Y X J h Z G F 5 I D I r M 1 9 F I D E 2 I D E w L 0 F 1 d G 9 S Z W 1 v d m V k Q 2 9 s d W 1 u c z E u e 0 N v b H V t b j U z N i w 1 M z V 9 J n F 1 b 3 Q 7 L C Z x d W 9 0 O 1 N l Y 3 R p b 2 4 x L 0 Z h c m F k Y X k g M i s z X 0 U g M T Y g M T A v Q X V 0 b 1 J l b W 9 2 Z W R D b 2 x 1 b W 5 z M S 5 7 Q 2 9 s d W 1 u N T M 3 L D U z N n 0 m c X V v d D s s J n F 1 b 3 Q 7 U 2 V j d G l v b j E v R m F y Y W R h e S A y K z N f R S A x N i A x M C 9 B d X R v U m V t b 3 Z l Z E N v b H V t b n M x L n t D b 2 x 1 b W 4 1 M z g s N T M 3 f S Z x d W 9 0 O y w m c X V v d D t T Z W N 0 a W 9 u M S 9 G Y X J h Z G F 5 I D I r M 1 9 F I D E 2 I D E w L 0 F 1 d G 9 S Z W 1 v d m V k Q 2 9 s d W 1 u c z E u e 0 N v b H V t b j U z O S w 1 M z h 9 J n F 1 b 3 Q 7 L C Z x d W 9 0 O 1 N l Y 3 R p b 2 4 x L 0 Z h c m F k Y X k g M i s z X 0 U g M T Y g M T A v Q X V 0 b 1 J l b W 9 2 Z W R D b 2 x 1 b W 5 z M S 5 7 Q 2 9 s d W 1 u N T Q w L D U z O X 0 m c X V v d D s s J n F 1 b 3 Q 7 U 2 V j d G l v b j E v R m F y Y W R h e S A y K z N f R S A x N i A x M C 9 B d X R v U m V t b 3 Z l Z E N v b H V t b n M x L n t D b 2 x 1 b W 4 1 N D E s N T Q w f S Z x d W 9 0 O y w m c X V v d D t T Z W N 0 a W 9 u M S 9 G Y X J h Z G F 5 I D I r M 1 9 F I D E 2 I D E w L 0 F 1 d G 9 S Z W 1 v d m V k Q 2 9 s d W 1 u c z E u e 0 N v b H V t b j U 0 M i w 1 N D F 9 J n F 1 b 3 Q 7 L C Z x d W 9 0 O 1 N l Y 3 R p b 2 4 x L 0 Z h c m F k Y X k g M i s z X 0 U g M T Y g M T A v Q X V 0 b 1 J l b W 9 2 Z W R D b 2 x 1 b W 5 z M S 5 7 Q 2 9 s d W 1 u N T Q z L D U 0 M n 0 m c X V v d D s s J n F 1 b 3 Q 7 U 2 V j d G l v b j E v R m F y Y W R h e S A y K z N f R S A x N i A x M C 9 B d X R v U m V t b 3 Z l Z E N v b H V t b n M x L n t D b 2 x 1 b W 4 1 N D Q s N T Q z f S Z x d W 9 0 O y w m c X V v d D t T Z W N 0 a W 9 u M S 9 G Y X J h Z G F 5 I D I r M 1 9 F I D E 2 I D E w L 0 F 1 d G 9 S Z W 1 v d m V k Q 2 9 s d W 1 u c z E u e 0 N v b H V t b j U 0 N S w 1 N D R 9 J n F 1 b 3 Q 7 L C Z x d W 9 0 O 1 N l Y 3 R p b 2 4 x L 0 Z h c m F k Y X k g M i s z X 0 U g M T Y g M T A v Q X V 0 b 1 J l b W 9 2 Z W R D b 2 x 1 b W 5 z M S 5 7 Q 2 9 s d W 1 u N T Q 2 L D U 0 N X 0 m c X V v d D s s J n F 1 b 3 Q 7 U 2 V j d G l v b j E v R m F y Y W R h e S A y K z N f R S A x N i A x M C 9 B d X R v U m V t b 3 Z l Z E N v b H V t b n M x L n t D b 2 x 1 b W 4 1 N D c s N T Q 2 f S Z x d W 9 0 O y w m c X V v d D t T Z W N 0 a W 9 u M S 9 G Y X J h Z G F 5 I D I r M 1 9 F I D E 2 I D E w L 0 F 1 d G 9 S Z W 1 v d m V k Q 2 9 s d W 1 u c z E u e 0 N v b H V t b j U 0 O C w 1 N D d 9 J n F 1 b 3 Q 7 L C Z x d W 9 0 O 1 N l Y 3 R p b 2 4 x L 0 Z h c m F k Y X k g M i s z X 0 U g M T Y g M T A v Q X V 0 b 1 J l b W 9 2 Z W R D b 2 x 1 b W 5 z M S 5 7 Q 2 9 s d W 1 u N T Q 5 L D U 0 O H 0 m c X V v d D s s J n F 1 b 3 Q 7 U 2 V j d G l v b j E v R m F y Y W R h e S A y K z N f R S A x N i A x M C 9 B d X R v U m V t b 3 Z l Z E N v b H V t b n M x L n t D b 2 x 1 b W 4 1 N T A s N T Q 5 f S Z x d W 9 0 O y w m c X V v d D t T Z W N 0 a W 9 u M S 9 G Y X J h Z G F 5 I D I r M 1 9 F I D E 2 I D E w L 0 F 1 d G 9 S Z W 1 v d m V k Q 2 9 s d W 1 u c z E u e 0 N v b H V t b j U 1 M S w 1 N T B 9 J n F 1 b 3 Q 7 L C Z x d W 9 0 O 1 N l Y 3 R p b 2 4 x L 0 Z h c m F k Y X k g M i s z X 0 U g M T Y g M T A v Q X V 0 b 1 J l b W 9 2 Z W R D b 2 x 1 b W 5 z M S 5 7 Q 2 9 s d W 1 u N T U y L D U 1 M X 0 m c X V v d D s s J n F 1 b 3 Q 7 U 2 V j d G l v b j E v R m F y Y W R h e S A y K z N f R S A x N i A x M C 9 B d X R v U m V t b 3 Z l Z E N v b H V t b n M x L n t D b 2 x 1 b W 4 1 N T M s N T U y f S Z x d W 9 0 O y w m c X V v d D t T Z W N 0 a W 9 u M S 9 G Y X J h Z G F 5 I D I r M 1 9 F I D E 2 I D E w L 0 F 1 d G 9 S Z W 1 v d m V k Q 2 9 s d W 1 u c z E u e 0 N v b H V t b j U 1 N C w 1 N T N 9 J n F 1 b 3 Q 7 L C Z x d W 9 0 O 1 N l Y 3 R p b 2 4 x L 0 Z h c m F k Y X k g M i s z X 0 U g M T Y g M T A v Q X V 0 b 1 J l b W 9 2 Z W R D b 2 x 1 b W 5 z M S 5 7 Q 2 9 s d W 1 u N T U 1 L D U 1 N H 0 m c X V v d D s s J n F 1 b 3 Q 7 U 2 V j d G l v b j E v R m F y Y W R h e S A y K z N f R S A x N i A x M C 9 B d X R v U m V t b 3 Z l Z E N v b H V t b n M x L n t D b 2 x 1 b W 4 1 N T Y s N T U 1 f S Z x d W 9 0 O y w m c X V v d D t T Z W N 0 a W 9 u M S 9 G Y X J h Z G F 5 I D I r M 1 9 F I D E 2 I D E w L 0 F 1 d G 9 S Z W 1 v d m V k Q 2 9 s d W 1 u c z E u e 0 N v b H V t b j U 1 N y w 1 N T Z 9 J n F 1 b 3 Q 7 L C Z x d W 9 0 O 1 N l Y 3 R p b 2 4 x L 0 Z h c m F k Y X k g M i s z X 0 U g M T Y g M T A v Q X V 0 b 1 J l b W 9 2 Z W R D b 2 x 1 b W 5 z M S 5 7 Q 2 9 s d W 1 u N T U 4 L D U 1 N 3 0 m c X V v d D s s J n F 1 b 3 Q 7 U 2 V j d G l v b j E v R m F y Y W R h e S A y K z N f R S A x N i A x M C 9 B d X R v U m V t b 3 Z l Z E N v b H V t b n M x L n t D b 2 x 1 b W 4 1 N T k s N T U 4 f S Z x d W 9 0 O y w m c X V v d D t T Z W N 0 a W 9 u M S 9 G Y X J h Z G F 5 I D I r M 1 9 F I D E 2 I D E w L 0 F 1 d G 9 S Z W 1 v d m V k Q 2 9 s d W 1 u c z E u e 0 N v b H V t b j U 2 M C w 1 N T l 9 J n F 1 b 3 Q 7 L C Z x d W 9 0 O 1 N l Y 3 R p b 2 4 x L 0 Z h c m F k Y X k g M i s z X 0 U g M T Y g M T A v Q X V 0 b 1 J l b W 9 2 Z W R D b 2 x 1 b W 5 z M S 5 7 Q 2 9 s d W 1 u N T Y x L D U 2 M H 0 m c X V v d D s s J n F 1 b 3 Q 7 U 2 V j d G l v b j E v R m F y Y W R h e S A y K z N f R S A x N i A x M C 9 B d X R v U m V t b 3 Z l Z E N v b H V t b n M x L n t D b 2 x 1 b W 4 1 N j I s N T Y x f S Z x d W 9 0 O y w m c X V v d D t T Z W N 0 a W 9 u M S 9 G Y X J h Z G F 5 I D I r M 1 9 F I D E 2 I D E w L 0 F 1 d G 9 S Z W 1 v d m V k Q 2 9 s d W 1 u c z E u e 0 N v b H V t b j U 2 M y w 1 N j J 9 J n F 1 b 3 Q 7 L C Z x d W 9 0 O 1 N l Y 3 R p b 2 4 x L 0 Z h c m F k Y X k g M i s z X 0 U g M T Y g M T A v Q X V 0 b 1 J l b W 9 2 Z W R D b 2 x 1 b W 5 z M S 5 7 Q 2 9 s d W 1 u N T Y 0 L D U 2 M 3 0 m c X V v d D s s J n F 1 b 3 Q 7 U 2 V j d G l v b j E v R m F y Y W R h e S A y K z N f R S A x N i A x M C 9 B d X R v U m V t b 3 Z l Z E N v b H V t b n M x L n t D b 2 x 1 b W 4 1 N j U s N T Y 0 f S Z x d W 9 0 O y w m c X V v d D t T Z W N 0 a W 9 u M S 9 G Y X J h Z G F 5 I D I r M 1 9 F I D E 2 I D E w L 0 F 1 d G 9 S Z W 1 v d m V k Q 2 9 s d W 1 u c z E u e 0 N v b H V t b j U 2 N i w 1 N j V 9 J n F 1 b 3 Q 7 L C Z x d W 9 0 O 1 N l Y 3 R p b 2 4 x L 0 Z h c m F k Y X k g M i s z X 0 U g M T Y g M T A v Q X V 0 b 1 J l b W 9 2 Z W R D b 2 x 1 b W 5 z M S 5 7 Q 2 9 s d W 1 u N T Y 3 L D U 2 N n 0 m c X V v d D s s J n F 1 b 3 Q 7 U 2 V j d G l v b j E v R m F y Y W R h e S A y K z N f R S A x N i A x M C 9 B d X R v U m V t b 3 Z l Z E N v b H V t b n M x L n t D b 2 x 1 b W 4 1 N j g s N T Y 3 f S Z x d W 9 0 O y w m c X V v d D t T Z W N 0 a W 9 u M S 9 G Y X J h Z G F 5 I D I r M 1 9 F I D E 2 I D E w L 0 F 1 d G 9 S Z W 1 v d m V k Q 2 9 s d W 1 u c z E u e 0 N v b H V t b j U 2 O S w 1 N j h 9 J n F 1 b 3 Q 7 L C Z x d W 9 0 O 1 N l Y 3 R p b 2 4 x L 0 Z h c m F k Y X k g M i s z X 0 U g M T Y g M T A v Q X V 0 b 1 J l b W 9 2 Z W R D b 2 x 1 b W 5 z M S 5 7 Q 2 9 s d W 1 u N T c w L D U 2 O X 0 m c X V v d D s s J n F 1 b 3 Q 7 U 2 V j d G l v b j E v R m F y Y W R h e S A y K z N f R S A x N i A x M C 9 B d X R v U m V t b 3 Z l Z E N v b H V t b n M x L n t D b 2 x 1 b W 4 1 N z E s N T c w f S Z x d W 9 0 O y w m c X V v d D t T Z W N 0 a W 9 u M S 9 G Y X J h Z G F 5 I D I r M 1 9 F I D E 2 I D E w L 0 F 1 d G 9 S Z W 1 v d m V k Q 2 9 s d W 1 u c z E u e 0 N v b H V t b j U 3 M i w 1 N z F 9 J n F 1 b 3 Q 7 L C Z x d W 9 0 O 1 N l Y 3 R p b 2 4 x L 0 Z h c m F k Y X k g M i s z X 0 U g M T Y g M T A v Q X V 0 b 1 J l b W 9 2 Z W R D b 2 x 1 b W 5 z M S 5 7 Q 2 9 s d W 1 u N T c z L D U 3 M n 0 m c X V v d D s s J n F 1 b 3 Q 7 U 2 V j d G l v b j E v R m F y Y W R h e S A y K z N f R S A x N i A x M C 9 B d X R v U m V t b 3 Z l Z E N v b H V t b n M x L n t D b 2 x 1 b W 4 1 N z Q s N T c z f S Z x d W 9 0 O y w m c X V v d D t T Z W N 0 a W 9 u M S 9 G Y X J h Z G F 5 I D I r M 1 9 F I D E 2 I D E w L 0 F 1 d G 9 S Z W 1 v d m V k Q 2 9 s d W 1 u c z E u e 0 N v b H V t b j U 3 N S w 1 N z R 9 J n F 1 b 3 Q 7 L C Z x d W 9 0 O 1 N l Y 3 R p b 2 4 x L 0 Z h c m F k Y X k g M i s z X 0 U g M T Y g M T A v Q X V 0 b 1 J l b W 9 2 Z W R D b 2 x 1 b W 5 z M S 5 7 Q 2 9 s d W 1 u N T c 2 L D U 3 N X 0 m c X V v d D s s J n F 1 b 3 Q 7 U 2 V j d G l v b j E v R m F y Y W R h e S A y K z N f R S A x N i A x M C 9 B d X R v U m V t b 3 Z l Z E N v b H V t b n M x L n t D b 2 x 1 b W 4 1 N z c s N T c 2 f S Z x d W 9 0 O y w m c X V v d D t T Z W N 0 a W 9 u M S 9 G Y X J h Z G F 5 I D I r M 1 9 F I D E 2 I D E w L 0 F 1 d G 9 S Z W 1 v d m V k Q 2 9 s d W 1 u c z E u e 0 N v b H V t b j U 3 O C w 1 N z d 9 J n F 1 b 3 Q 7 L C Z x d W 9 0 O 1 N l Y 3 R p b 2 4 x L 0 Z h c m F k Y X k g M i s z X 0 U g M T Y g M T A v Q X V 0 b 1 J l b W 9 2 Z W R D b 2 x 1 b W 5 z M S 5 7 Q 2 9 s d W 1 u N T c 5 L D U 3 O H 0 m c X V v d D s s J n F 1 b 3 Q 7 U 2 V j d G l v b j E v R m F y Y W R h e S A y K z N f R S A x N i A x M C 9 B d X R v U m V t b 3 Z l Z E N v b H V t b n M x L n t D b 2 x 1 b W 4 1 O D A s N T c 5 f S Z x d W 9 0 O y w m c X V v d D t T Z W N 0 a W 9 u M S 9 G Y X J h Z G F 5 I D I r M 1 9 F I D E 2 I D E w L 0 F 1 d G 9 S Z W 1 v d m V k Q 2 9 s d W 1 u c z E u e 0 N v b H V t b j U 4 M S w 1 O D B 9 J n F 1 b 3 Q 7 L C Z x d W 9 0 O 1 N l Y 3 R p b 2 4 x L 0 Z h c m F k Y X k g M i s z X 0 U g M T Y g M T A v Q X V 0 b 1 J l b W 9 2 Z W R D b 2 x 1 b W 5 z M S 5 7 Q 2 9 s d W 1 u N T g y L D U 4 M X 0 m c X V v d D s s J n F 1 b 3 Q 7 U 2 V j d G l v b j E v R m F y Y W R h e S A y K z N f R S A x N i A x M C 9 B d X R v U m V t b 3 Z l Z E N v b H V t b n M x L n t D b 2 x 1 b W 4 1 O D M s N T g y f S Z x d W 9 0 O y w m c X V v d D t T Z W N 0 a W 9 u M S 9 G Y X J h Z G F 5 I D I r M 1 9 F I D E 2 I D E w L 0 F 1 d G 9 S Z W 1 v d m V k Q 2 9 s d W 1 u c z E u e 0 N v b H V t b j U 4 N C w 1 O D N 9 J n F 1 b 3 Q 7 L C Z x d W 9 0 O 1 N l Y 3 R p b 2 4 x L 0 Z h c m F k Y X k g M i s z X 0 U g M T Y g M T A v Q X V 0 b 1 J l b W 9 2 Z W R D b 2 x 1 b W 5 z M S 5 7 Q 2 9 s d W 1 u N T g 1 L D U 4 N H 0 m c X V v d D s s J n F 1 b 3 Q 7 U 2 V j d G l v b j E v R m F y Y W R h e S A y K z N f R S A x N i A x M C 9 B d X R v U m V t b 3 Z l Z E N v b H V t b n M x L n t D b 2 x 1 b W 4 1 O D Y s N T g 1 f S Z x d W 9 0 O y w m c X V v d D t T Z W N 0 a W 9 u M S 9 G Y X J h Z G F 5 I D I r M 1 9 F I D E 2 I D E w L 0 F 1 d G 9 S Z W 1 v d m V k Q 2 9 s d W 1 u c z E u e 0 N v b H V t b j U 4 N y w 1 O D Z 9 J n F 1 b 3 Q 7 L C Z x d W 9 0 O 1 N l Y 3 R p b 2 4 x L 0 Z h c m F k Y X k g M i s z X 0 U g M T Y g M T A v Q X V 0 b 1 J l b W 9 2 Z W R D b 2 x 1 b W 5 z M S 5 7 Q 2 9 s d W 1 u N T g 4 L D U 4 N 3 0 m c X V v d D s s J n F 1 b 3 Q 7 U 2 V j d G l v b j E v R m F y Y W R h e S A y K z N f R S A x N i A x M C 9 B d X R v U m V t b 3 Z l Z E N v b H V t b n M x L n t D b 2 x 1 b W 4 1 O D k s N T g 4 f S Z x d W 9 0 O y w m c X V v d D t T Z W N 0 a W 9 u M S 9 G Y X J h Z G F 5 I D I r M 1 9 F I D E 2 I D E w L 0 F 1 d G 9 S Z W 1 v d m V k Q 2 9 s d W 1 u c z E u e 0 N v b H V t b j U 5 M C w 1 O D l 9 J n F 1 b 3 Q 7 L C Z x d W 9 0 O 1 N l Y 3 R p b 2 4 x L 0 Z h c m F k Y X k g M i s z X 0 U g M T Y g M T A v Q X V 0 b 1 J l b W 9 2 Z W R D b 2 x 1 b W 5 z M S 5 7 Q 2 9 s d W 1 u N T k x L D U 5 M H 0 m c X V v d D s s J n F 1 b 3 Q 7 U 2 V j d G l v b j E v R m F y Y W R h e S A y K z N f R S A x N i A x M C 9 B d X R v U m V t b 3 Z l Z E N v b H V t b n M x L n t D b 2 x 1 b W 4 1 O T I s N T k x f S Z x d W 9 0 O y w m c X V v d D t T Z W N 0 a W 9 u M S 9 G Y X J h Z G F 5 I D I r M 1 9 F I D E 2 I D E w L 0 F 1 d G 9 S Z W 1 v d m V k Q 2 9 s d W 1 u c z E u e 0 N v b H V t b j U 5 M y w 1 O T J 9 J n F 1 b 3 Q 7 L C Z x d W 9 0 O 1 N l Y 3 R p b 2 4 x L 0 Z h c m F k Y X k g M i s z X 0 U g M T Y g M T A v Q X V 0 b 1 J l b W 9 2 Z W R D b 2 x 1 b W 5 z M S 5 7 Q 2 9 s d W 1 u N T k 0 L D U 5 M 3 0 m c X V v d D s s J n F 1 b 3 Q 7 U 2 V j d G l v b j E v R m F y Y W R h e S A y K z N f R S A x N i A x M C 9 B d X R v U m V t b 3 Z l Z E N v b H V t b n M x L n t D b 2 x 1 b W 4 1 O T U s N T k 0 f S Z x d W 9 0 O y w m c X V v d D t T Z W N 0 a W 9 u M S 9 G Y X J h Z G F 5 I D I r M 1 9 F I D E 2 I D E w L 0 F 1 d G 9 S Z W 1 v d m V k Q 2 9 s d W 1 u c z E u e 0 N v b H V t b j U 5 N i w 1 O T V 9 J n F 1 b 3 Q 7 L C Z x d W 9 0 O 1 N l Y 3 R p b 2 4 x L 0 Z h c m F k Y X k g M i s z X 0 U g M T Y g M T A v Q X V 0 b 1 J l b W 9 2 Z W R D b 2 x 1 b W 5 z M S 5 7 Q 2 9 s d W 1 u N T k 3 L D U 5 N n 0 m c X V v d D s s J n F 1 b 3 Q 7 U 2 V j d G l v b j E v R m F y Y W R h e S A y K z N f R S A x N i A x M C 9 B d X R v U m V t b 3 Z l Z E N v b H V t b n M x L n t D b 2 x 1 b W 4 1 O T g s N T k 3 f S Z x d W 9 0 O y w m c X V v d D t T Z W N 0 a W 9 u M S 9 G Y X J h Z G F 5 I D I r M 1 9 F I D E 2 I D E w L 0 F 1 d G 9 S Z W 1 v d m V k Q 2 9 s d W 1 u c z E u e 0 N v b H V t b j U 5 O S w 1 O T h 9 J n F 1 b 3 Q 7 L C Z x d W 9 0 O 1 N l Y 3 R p b 2 4 x L 0 Z h c m F k Y X k g M i s z X 0 U g M T Y g M T A v Q X V 0 b 1 J l b W 9 2 Z W R D b 2 x 1 b W 5 z M S 5 7 Q 2 9 s d W 1 u N j A w L D U 5 O X 0 m c X V v d D s s J n F 1 b 3 Q 7 U 2 V j d G l v b j E v R m F y Y W R h e S A y K z N f R S A x N i A x M C 9 B d X R v U m V t b 3 Z l Z E N v b H V t b n M x L n t D b 2 x 1 b W 4 2 M D E s N j A w f S Z x d W 9 0 O y w m c X V v d D t T Z W N 0 a W 9 u M S 9 G Y X J h Z G F 5 I D I r M 1 9 F I D E 2 I D E w L 0 F 1 d G 9 S Z W 1 v d m V k Q 2 9 s d W 1 u c z E u e 0 N v b H V t b j Y w M i w 2 M D F 9 J n F 1 b 3 Q 7 L C Z x d W 9 0 O 1 N l Y 3 R p b 2 4 x L 0 Z h c m F k Y X k g M i s z X 0 U g M T Y g M T A v Q X V 0 b 1 J l b W 9 2 Z W R D b 2 x 1 b W 5 z M S 5 7 Q 2 9 s d W 1 u N j A z L D Y w M n 0 m c X V v d D s s J n F 1 b 3 Q 7 U 2 V j d G l v b j E v R m F y Y W R h e S A y K z N f R S A x N i A x M C 9 B d X R v U m V t b 3 Z l Z E N v b H V t b n M x L n t D b 2 x 1 b W 4 2 M D Q s N j A z f S Z x d W 9 0 O y w m c X V v d D t T Z W N 0 a W 9 u M S 9 G Y X J h Z G F 5 I D I r M 1 9 F I D E 2 I D E w L 0 F 1 d G 9 S Z W 1 v d m V k Q 2 9 s d W 1 u c z E u e 0 N v b H V t b j Y w N S w 2 M D R 9 J n F 1 b 3 Q 7 L C Z x d W 9 0 O 1 N l Y 3 R p b 2 4 x L 0 Z h c m F k Y X k g M i s z X 0 U g M T Y g M T A v Q X V 0 b 1 J l b W 9 2 Z W R D b 2 x 1 b W 5 z M S 5 7 Q 2 9 s d W 1 u N j A 2 L D Y w N X 0 m c X V v d D s s J n F 1 b 3 Q 7 U 2 V j d G l v b j E v R m F y Y W R h e S A y K z N f R S A x N i A x M C 9 B d X R v U m V t b 3 Z l Z E N v b H V t b n M x L n t D b 2 x 1 b W 4 2 M D c s N j A 2 f S Z x d W 9 0 O y w m c X V v d D t T Z W N 0 a W 9 u M S 9 G Y X J h Z G F 5 I D I r M 1 9 F I D E 2 I D E w L 0 F 1 d G 9 S Z W 1 v d m V k Q 2 9 s d W 1 u c z E u e 0 N v b H V t b j Y w O C w 2 M D d 9 J n F 1 b 3 Q 7 L C Z x d W 9 0 O 1 N l Y 3 R p b 2 4 x L 0 Z h c m F k Y X k g M i s z X 0 U g M T Y g M T A v Q X V 0 b 1 J l b W 9 2 Z W R D b 2 x 1 b W 5 z M S 5 7 Q 2 9 s d W 1 u N j A 5 L D Y w O H 0 m c X V v d D s s J n F 1 b 3 Q 7 U 2 V j d G l v b j E v R m F y Y W R h e S A y K z N f R S A x N i A x M C 9 B d X R v U m V t b 3 Z l Z E N v b H V t b n M x L n t D b 2 x 1 b W 4 2 M T A s N j A 5 f S Z x d W 9 0 O y w m c X V v d D t T Z W N 0 a W 9 u M S 9 G Y X J h Z G F 5 I D I r M 1 9 F I D E 2 I D E w L 0 F 1 d G 9 S Z W 1 v d m V k Q 2 9 s d W 1 u c z E u e 0 N v b H V t b j Y x M S w 2 M T B 9 J n F 1 b 3 Q 7 L C Z x d W 9 0 O 1 N l Y 3 R p b 2 4 x L 0 Z h c m F k Y X k g M i s z X 0 U g M T Y g M T A v Q X V 0 b 1 J l b W 9 2 Z W R D b 2 x 1 b W 5 z M S 5 7 Q 2 9 s d W 1 u N j E y L D Y x M X 0 m c X V v d D s s J n F 1 b 3 Q 7 U 2 V j d G l v b j E v R m F y Y W R h e S A y K z N f R S A x N i A x M C 9 B d X R v U m V t b 3 Z l Z E N v b H V t b n M x L n t D b 2 x 1 b W 4 2 M T M s N j E y f S Z x d W 9 0 O y w m c X V v d D t T Z W N 0 a W 9 u M S 9 G Y X J h Z G F 5 I D I r M 1 9 F I D E 2 I D E w L 0 F 1 d G 9 S Z W 1 v d m V k Q 2 9 s d W 1 u c z E u e 0 N v b H V t b j Y x N C w 2 M T N 9 J n F 1 b 3 Q 7 L C Z x d W 9 0 O 1 N l Y 3 R p b 2 4 x L 0 Z h c m F k Y X k g M i s z X 0 U g M T Y g M T A v Q X V 0 b 1 J l b W 9 2 Z W R D b 2 x 1 b W 5 z M S 5 7 Q 2 9 s d W 1 u N j E 1 L D Y x N H 0 m c X V v d D s s J n F 1 b 3 Q 7 U 2 V j d G l v b j E v R m F y Y W R h e S A y K z N f R S A x N i A x M C 9 B d X R v U m V t b 3 Z l Z E N v b H V t b n M x L n t D b 2 x 1 b W 4 2 M T Y s N j E 1 f S Z x d W 9 0 O y w m c X V v d D t T Z W N 0 a W 9 u M S 9 G Y X J h Z G F 5 I D I r M 1 9 F I D E 2 I D E w L 0 F 1 d G 9 S Z W 1 v d m V k Q 2 9 s d W 1 u c z E u e 0 N v b H V t b j Y x N y w 2 M T Z 9 J n F 1 b 3 Q 7 L C Z x d W 9 0 O 1 N l Y 3 R p b 2 4 x L 0 Z h c m F k Y X k g M i s z X 0 U g M T Y g M T A v Q X V 0 b 1 J l b W 9 2 Z W R D b 2 x 1 b W 5 z M S 5 7 Q 2 9 s d W 1 u N j E 4 L D Y x N 3 0 m c X V v d D s s J n F 1 b 3 Q 7 U 2 V j d G l v b j E v R m F y Y W R h e S A y K z N f R S A x N i A x M C 9 B d X R v U m V t b 3 Z l Z E N v b H V t b n M x L n t D b 2 x 1 b W 4 2 M T k s N j E 4 f S Z x d W 9 0 O y w m c X V v d D t T Z W N 0 a W 9 u M S 9 G Y X J h Z G F 5 I D I r M 1 9 F I D E 2 I D E w L 0 F 1 d G 9 S Z W 1 v d m V k Q 2 9 s d W 1 u c z E u e 0 N v b H V t b j Y y M C w 2 M T l 9 J n F 1 b 3 Q 7 L C Z x d W 9 0 O 1 N l Y 3 R p b 2 4 x L 0 Z h c m F k Y X k g M i s z X 0 U g M T Y g M T A v Q X V 0 b 1 J l b W 9 2 Z W R D b 2 x 1 b W 5 z M S 5 7 Q 2 9 s d W 1 u N j I x L D Y y M H 0 m c X V v d D s s J n F 1 b 3 Q 7 U 2 V j d G l v b j E v R m F y Y W R h e S A y K z N f R S A x N i A x M C 9 B d X R v U m V t b 3 Z l Z E N v b H V t b n M x L n t D b 2 x 1 b W 4 2 M j I s N j I x f S Z x d W 9 0 O y w m c X V v d D t T Z W N 0 a W 9 u M S 9 G Y X J h Z G F 5 I D I r M 1 9 F I D E 2 I D E w L 0 F 1 d G 9 S Z W 1 v d m V k Q 2 9 s d W 1 u c z E u e 0 N v b H V t b j Y y M y w 2 M j J 9 J n F 1 b 3 Q 7 L C Z x d W 9 0 O 1 N l Y 3 R p b 2 4 x L 0 Z h c m F k Y X k g M i s z X 0 U g M T Y g M T A v Q X V 0 b 1 J l b W 9 2 Z W R D b 2 x 1 b W 5 z M S 5 7 Q 2 9 s d W 1 u N j I 0 L D Y y M 3 0 m c X V v d D s s J n F 1 b 3 Q 7 U 2 V j d G l v b j E v R m F y Y W R h e S A y K z N f R S A x N i A x M C 9 B d X R v U m V t b 3 Z l Z E N v b H V t b n M x L n t D b 2 x 1 b W 4 2 M j U s N j I 0 f S Z x d W 9 0 O y w m c X V v d D t T Z W N 0 a W 9 u M S 9 G Y X J h Z G F 5 I D I r M 1 9 F I D E 2 I D E w L 0 F 1 d G 9 S Z W 1 v d m V k Q 2 9 s d W 1 u c z E u e 0 N v b H V t b j Y y N i w 2 M j V 9 J n F 1 b 3 Q 7 L C Z x d W 9 0 O 1 N l Y 3 R p b 2 4 x L 0 Z h c m F k Y X k g M i s z X 0 U g M T Y g M T A v Q X V 0 b 1 J l b W 9 2 Z W R D b 2 x 1 b W 5 z M S 5 7 Q 2 9 s d W 1 u N j I 3 L D Y y N n 0 m c X V v d D s s J n F 1 b 3 Q 7 U 2 V j d G l v b j E v R m F y Y W R h e S A y K z N f R S A x N i A x M C 9 B d X R v U m V t b 3 Z l Z E N v b H V t b n M x L n t D b 2 x 1 b W 4 2 M j g s N j I 3 f S Z x d W 9 0 O y w m c X V v d D t T Z W N 0 a W 9 u M S 9 G Y X J h Z G F 5 I D I r M 1 9 F I D E 2 I D E w L 0 F 1 d G 9 S Z W 1 v d m V k Q 2 9 s d W 1 u c z E u e 0 N v b H V t b j Y y O S w 2 M j h 9 J n F 1 b 3 Q 7 L C Z x d W 9 0 O 1 N l Y 3 R p b 2 4 x L 0 Z h c m F k Y X k g M i s z X 0 U g M T Y g M T A v Q X V 0 b 1 J l b W 9 2 Z W R D b 2 x 1 b W 5 z M S 5 7 Q 2 9 s d W 1 u N j M w L D Y y O X 0 m c X V v d D s s J n F 1 b 3 Q 7 U 2 V j d G l v b j E v R m F y Y W R h e S A y K z N f R S A x N i A x M C 9 B d X R v U m V t b 3 Z l Z E N v b H V t b n M x L n t D b 2 x 1 b W 4 2 M z E s N j M w f S Z x d W 9 0 O y w m c X V v d D t T Z W N 0 a W 9 u M S 9 G Y X J h Z G F 5 I D I r M 1 9 F I D E 2 I D E w L 0 F 1 d G 9 S Z W 1 v d m V k Q 2 9 s d W 1 u c z E u e 0 N v b H V t b j Y z M i w 2 M z F 9 J n F 1 b 3 Q 7 L C Z x d W 9 0 O 1 N l Y 3 R p b 2 4 x L 0 Z h c m F k Y X k g M i s z X 0 U g M T Y g M T A v Q X V 0 b 1 J l b W 9 2 Z W R D b 2 x 1 b W 5 z M S 5 7 Q 2 9 s d W 1 u N j M z L D Y z M n 0 m c X V v d D s s J n F 1 b 3 Q 7 U 2 V j d G l v b j E v R m F y Y W R h e S A y K z N f R S A x N i A x M C 9 B d X R v U m V t b 3 Z l Z E N v b H V t b n M x L n t D b 2 x 1 b W 4 2 M z Q s N j M z f S Z x d W 9 0 O y w m c X V v d D t T Z W N 0 a W 9 u M S 9 G Y X J h Z G F 5 I D I r M 1 9 F I D E 2 I D E w L 0 F 1 d G 9 S Z W 1 v d m V k Q 2 9 s d W 1 u c z E u e 0 N v b H V t b j Y z N S w 2 M z R 9 J n F 1 b 3 Q 7 L C Z x d W 9 0 O 1 N l Y 3 R p b 2 4 x L 0 Z h c m F k Y X k g M i s z X 0 U g M T Y g M T A v Q X V 0 b 1 J l b W 9 2 Z W R D b 2 x 1 b W 5 z M S 5 7 Q 2 9 s d W 1 u N j M 2 L D Y z N X 0 m c X V v d D s s J n F 1 b 3 Q 7 U 2 V j d G l v b j E v R m F y Y W R h e S A y K z N f R S A x N i A x M C 9 B d X R v U m V t b 3 Z l Z E N v b H V t b n M x L n t D b 2 x 1 b W 4 2 M z c s N j M 2 f S Z x d W 9 0 O y w m c X V v d D t T Z W N 0 a W 9 u M S 9 G Y X J h Z G F 5 I D I r M 1 9 F I D E 2 I D E w L 0 F 1 d G 9 S Z W 1 v d m V k Q 2 9 s d W 1 u c z E u e 0 N v b H V t b j Y z O C w 2 M z d 9 J n F 1 b 3 Q 7 L C Z x d W 9 0 O 1 N l Y 3 R p b 2 4 x L 0 Z h c m F k Y X k g M i s z X 0 U g M T Y g M T A v Q X V 0 b 1 J l b W 9 2 Z W R D b 2 x 1 b W 5 z M S 5 7 Q 2 9 s d W 1 u N j M 5 L D Y z O H 0 m c X V v d D s s J n F 1 b 3 Q 7 U 2 V j d G l v b j E v R m F y Y W R h e S A y K z N f R S A x N i A x M C 9 B d X R v U m V t b 3 Z l Z E N v b H V t b n M x L n t D b 2 x 1 b W 4 2 N D A s N j M 5 f S Z x d W 9 0 O y w m c X V v d D t T Z W N 0 a W 9 u M S 9 G Y X J h Z G F 5 I D I r M 1 9 F I D E 2 I D E w L 0 F 1 d G 9 S Z W 1 v d m V k Q 2 9 s d W 1 u c z E u e 0 N v b H V t b j Y 0 M S w 2 N D B 9 J n F 1 b 3 Q 7 L C Z x d W 9 0 O 1 N l Y 3 R p b 2 4 x L 0 Z h c m F k Y X k g M i s z X 0 U g M T Y g M T A v Q X V 0 b 1 J l b W 9 2 Z W R D b 2 x 1 b W 5 z M S 5 7 Q 2 9 s d W 1 u N j Q y L D Y 0 M X 0 m c X V v d D s s J n F 1 b 3 Q 7 U 2 V j d G l v b j E v R m F y Y W R h e S A y K z N f R S A x N i A x M C 9 B d X R v U m V t b 3 Z l Z E N v b H V t b n M x L n t D b 2 x 1 b W 4 2 N D M s N j Q y f S Z x d W 9 0 O y w m c X V v d D t T Z W N 0 a W 9 u M S 9 G Y X J h Z G F 5 I D I r M 1 9 F I D E 2 I D E w L 0 F 1 d G 9 S Z W 1 v d m V k Q 2 9 s d W 1 u c z E u e 0 N v b H V t b j Y 0 N C w 2 N D N 9 J n F 1 b 3 Q 7 L C Z x d W 9 0 O 1 N l Y 3 R p b 2 4 x L 0 Z h c m F k Y X k g M i s z X 0 U g M T Y g M T A v Q X V 0 b 1 J l b W 9 2 Z W R D b 2 x 1 b W 5 z M S 5 7 Q 2 9 s d W 1 u N j Q 1 L D Y 0 N H 0 m c X V v d D s s J n F 1 b 3 Q 7 U 2 V j d G l v b j E v R m F y Y W R h e S A y K z N f R S A x N i A x M C 9 B d X R v U m V t b 3 Z l Z E N v b H V t b n M x L n t D b 2 x 1 b W 4 2 N D Y s N j Q 1 f S Z x d W 9 0 O y w m c X V v d D t T Z W N 0 a W 9 u M S 9 G Y X J h Z G F 5 I D I r M 1 9 F I D E 2 I D E w L 0 F 1 d G 9 S Z W 1 v d m V k Q 2 9 s d W 1 u c z E u e 0 N v b H V t b j Y 0 N y w 2 N D Z 9 J n F 1 b 3 Q 7 L C Z x d W 9 0 O 1 N l Y 3 R p b 2 4 x L 0 Z h c m F k Y X k g M i s z X 0 U g M T Y g M T A v Q X V 0 b 1 J l b W 9 2 Z W R D b 2 x 1 b W 5 z M S 5 7 Q 2 9 s d W 1 u N j Q 4 L D Y 0 N 3 0 m c X V v d D s s J n F 1 b 3 Q 7 U 2 V j d G l v b j E v R m F y Y W R h e S A y K z N f R S A x N i A x M C 9 B d X R v U m V t b 3 Z l Z E N v b H V t b n M x L n t D b 2 x 1 b W 4 2 N D k s N j Q 4 f S Z x d W 9 0 O y w m c X V v d D t T Z W N 0 a W 9 u M S 9 G Y X J h Z G F 5 I D I r M 1 9 F I D E 2 I D E w L 0 F 1 d G 9 S Z W 1 v d m V k Q 2 9 s d W 1 u c z E u e 0 N v b H V t b j Y 1 M C w 2 N D l 9 J n F 1 b 3 Q 7 L C Z x d W 9 0 O 1 N l Y 3 R p b 2 4 x L 0 Z h c m F k Y X k g M i s z X 0 U g M T Y g M T A v Q X V 0 b 1 J l b W 9 2 Z W R D b 2 x 1 b W 5 z M S 5 7 Q 2 9 s d W 1 u N j U x L D Y 1 M H 0 m c X V v d D s s J n F 1 b 3 Q 7 U 2 V j d G l v b j E v R m F y Y W R h e S A y K z N f R S A x N i A x M C 9 B d X R v U m V t b 3 Z l Z E N v b H V t b n M x L n t D b 2 x 1 b W 4 2 N T I s N j U x f S Z x d W 9 0 O y w m c X V v d D t T Z W N 0 a W 9 u M S 9 G Y X J h Z G F 5 I D I r M 1 9 F I D E 2 I D E w L 0 F 1 d G 9 S Z W 1 v d m V k Q 2 9 s d W 1 u c z E u e 0 N v b H V t b j Y 1 M y w 2 N T J 9 J n F 1 b 3 Q 7 L C Z x d W 9 0 O 1 N l Y 3 R p b 2 4 x L 0 Z h c m F k Y X k g M i s z X 0 U g M T Y g M T A v Q X V 0 b 1 J l b W 9 2 Z W R D b 2 x 1 b W 5 z M S 5 7 Q 2 9 s d W 1 u N j U 0 L D Y 1 M 3 0 m c X V v d D s s J n F 1 b 3 Q 7 U 2 V j d G l v b j E v R m F y Y W R h e S A y K z N f R S A x N i A x M C 9 B d X R v U m V t b 3 Z l Z E N v b H V t b n M x L n t D b 2 x 1 b W 4 2 N T U s N j U 0 f S Z x d W 9 0 O y w m c X V v d D t T Z W N 0 a W 9 u M S 9 G Y X J h Z G F 5 I D I r M 1 9 F I D E 2 I D E w L 0 F 1 d G 9 S Z W 1 v d m V k Q 2 9 s d W 1 u c z E u e 0 N v b H V t b j Y 1 N i w 2 N T V 9 J n F 1 b 3 Q 7 L C Z x d W 9 0 O 1 N l Y 3 R p b 2 4 x L 0 Z h c m F k Y X k g M i s z X 0 U g M T Y g M T A v Q X V 0 b 1 J l b W 9 2 Z W R D b 2 x 1 b W 5 z M S 5 7 Q 2 9 s d W 1 u N j U 3 L D Y 1 N n 0 m c X V v d D s s J n F 1 b 3 Q 7 U 2 V j d G l v b j E v R m F y Y W R h e S A y K z N f R S A x N i A x M C 9 B d X R v U m V t b 3 Z l Z E N v b H V t b n M x L n t D b 2 x 1 b W 4 2 N T g s N j U 3 f S Z x d W 9 0 O y w m c X V v d D t T Z W N 0 a W 9 u M S 9 G Y X J h Z G F 5 I D I r M 1 9 F I D E 2 I D E w L 0 F 1 d G 9 S Z W 1 v d m V k Q 2 9 s d W 1 u c z E u e 0 N v b H V t b j Y 1 O S w 2 N T h 9 J n F 1 b 3 Q 7 L C Z x d W 9 0 O 1 N l Y 3 R p b 2 4 x L 0 Z h c m F k Y X k g M i s z X 0 U g M T Y g M T A v Q X V 0 b 1 J l b W 9 2 Z W R D b 2 x 1 b W 5 z M S 5 7 Q 2 9 s d W 1 u N j Y w L D Y 1 O X 0 m c X V v d D s s J n F 1 b 3 Q 7 U 2 V j d G l v b j E v R m F y Y W R h e S A y K z N f R S A x N i A x M C 9 B d X R v U m V t b 3 Z l Z E N v b H V t b n M x L n t D b 2 x 1 b W 4 2 N j E s N j Y w f S Z x d W 9 0 O y w m c X V v d D t T Z W N 0 a W 9 u M S 9 G Y X J h Z G F 5 I D I r M 1 9 F I D E 2 I D E w L 0 F 1 d G 9 S Z W 1 v d m V k Q 2 9 s d W 1 u c z E u e 0 N v b H V t b j Y 2 M i w 2 N j F 9 J n F 1 b 3 Q 7 L C Z x d W 9 0 O 1 N l Y 3 R p b 2 4 x L 0 Z h c m F k Y X k g M i s z X 0 U g M T Y g M T A v Q X V 0 b 1 J l b W 9 2 Z W R D b 2 x 1 b W 5 z M S 5 7 Q 2 9 s d W 1 u N j Y z L D Y 2 M n 0 m c X V v d D s s J n F 1 b 3 Q 7 U 2 V j d G l v b j E v R m F y Y W R h e S A y K z N f R S A x N i A x M C 9 B d X R v U m V t b 3 Z l Z E N v b H V t b n M x L n t D b 2 x 1 b W 4 2 N j Q s N j Y z f S Z x d W 9 0 O y w m c X V v d D t T Z W N 0 a W 9 u M S 9 G Y X J h Z G F 5 I D I r M 1 9 F I D E 2 I D E w L 0 F 1 d G 9 S Z W 1 v d m V k Q 2 9 s d W 1 u c z E u e 0 N v b H V t b j Y 2 N S w 2 N j R 9 J n F 1 b 3 Q 7 L C Z x d W 9 0 O 1 N l Y 3 R p b 2 4 x L 0 Z h c m F k Y X k g M i s z X 0 U g M T Y g M T A v Q X V 0 b 1 J l b W 9 2 Z W R D b 2 x 1 b W 5 z M S 5 7 Q 2 9 s d W 1 u N j Y 2 L D Y 2 N X 0 m c X V v d D s s J n F 1 b 3 Q 7 U 2 V j d G l v b j E v R m F y Y W R h e S A y K z N f R S A x N i A x M C 9 B d X R v U m V t b 3 Z l Z E N v b H V t b n M x L n t D b 2 x 1 b W 4 2 N j c s N j Y 2 f S Z x d W 9 0 O y w m c X V v d D t T Z W N 0 a W 9 u M S 9 G Y X J h Z G F 5 I D I r M 1 9 F I D E 2 I D E w L 0 F 1 d G 9 S Z W 1 v d m V k Q 2 9 s d W 1 u c z E u e 0 N v b H V t b j Y 2 O C w 2 N j d 9 J n F 1 b 3 Q 7 L C Z x d W 9 0 O 1 N l Y 3 R p b 2 4 x L 0 Z h c m F k Y X k g M i s z X 0 U g M T Y g M T A v Q X V 0 b 1 J l b W 9 2 Z W R D b 2 x 1 b W 5 z M S 5 7 Q 2 9 s d W 1 u N j Y 5 L D Y 2 O H 0 m c X V v d D s s J n F 1 b 3 Q 7 U 2 V j d G l v b j E v R m F y Y W R h e S A y K z N f R S A x N i A x M C 9 B d X R v U m V t b 3 Z l Z E N v b H V t b n M x L n t D b 2 x 1 b W 4 2 N z A s N j Y 5 f S Z x d W 9 0 O y w m c X V v d D t T Z W N 0 a W 9 u M S 9 G Y X J h Z G F 5 I D I r M 1 9 F I D E 2 I D E w L 0 F 1 d G 9 S Z W 1 v d m V k Q 2 9 s d W 1 u c z E u e 0 N v b H V t b j Y 3 M S w 2 N z B 9 J n F 1 b 3 Q 7 L C Z x d W 9 0 O 1 N l Y 3 R p b 2 4 x L 0 Z h c m F k Y X k g M i s z X 0 U g M T Y g M T A v Q X V 0 b 1 J l b W 9 2 Z W R D b 2 x 1 b W 5 z M S 5 7 Q 2 9 s d W 1 u N j c y L D Y 3 M X 0 m c X V v d D s s J n F 1 b 3 Q 7 U 2 V j d G l v b j E v R m F y Y W R h e S A y K z N f R S A x N i A x M C 9 B d X R v U m V t b 3 Z l Z E N v b H V t b n M x L n t D b 2 x 1 b W 4 2 N z M s N j c y f S Z x d W 9 0 O y w m c X V v d D t T Z W N 0 a W 9 u M S 9 G Y X J h Z G F 5 I D I r M 1 9 F I D E 2 I D E w L 0 F 1 d G 9 S Z W 1 v d m V k Q 2 9 s d W 1 u c z E u e 0 N v b H V t b j Y 3 N C w 2 N z N 9 J n F 1 b 3 Q 7 L C Z x d W 9 0 O 1 N l Y 3 R p b 2 4 x L 0 Z h c m F k Y X k g M i s z X 0 U g M T Y g M T A v Q X V 0 b 1 J l b W 9 2 Z W R D b 2 x 1 b W 5 z M S 5 7 Q 2 9 s d W 1 u N j c 1 L D Y 3 N H 0 m c X V v d D s s J n F 1 b 3 Q 7 U 2 V j d G l v b j E v R m F y Y W R h e S A y K z N f R S A x N i A x M C 9 B d X R v U m V t b 3 Z l Z E N v b H V t b n M x L n t D b 2 x 1 b W 4 2 N z Y s N j c 1 f S Z x d W 9 0 O y w m c X V v d D t T Z W N 0 a W 9 u M S 9 G Y X J h Z G F 5 I D I r M 1 9 F I D E 2 I D E w L 0 F 1 d G 9 S Z W 1 v d m V k Q 2 9 s d W 1 u c z E u e 0 N v b H V t b j Y 3 N y w 2 N z Z 9 J n F 1 b 3 Q 7 L C Z x d W 9 0 O 1 N l Y 3 R p b 2 4 x L 0 Z h c m F k Y X k g M i s z X 0 U g M T Y g M T A v Q X V 0 b 1 J l b W 9 2 Z W R D b 2 x 1 b W 5 z M S 5 7 Q 2 9 s d W 1 u N j c 4 L D Y 3 N 3 0 m c X V v d D s s J n F 1 b 3 Q 7 U 2 V j d G l v b j E v R m F y Y W R h e S A y K z N f R S A x N i A x M C 9 B d X R v U m V t b 3 Z l Z E N v b H V t b n M x L n t D b 2 x 1 b W 4 2 N z k s N j c 4 f S Z x d W 9 0 O y w m c X V v d D t T Z W N 0 a W 9 u M S 9 G Y X J h Z G F 5 I D I r M 1 9 F I D E 2 I D E w L 0 F 1 d G 9 S Z W 1 v d m V k Q 2 9 s d W 1 u c z E u e 0 N v b H V t b j Y 4 M C w 2 N z l 9 J n F 1 b 3 Q 7 L C Z x d W 9 0 O 1 N l Y 3 R p b 2 4 x L 0 Z h c m F k Y X k g M i s z X 0 U g M T Y g M T A v Q X V 0 b 1 J l b W 9 2 Z W R D b 2 x 1 b W 5 z M S 5 7 Q 2 9 s d W 1 u N j g x L D Y 4 M H 0 m c X V v d D s s J n F 1 b 3 Q 7 U 2 V j d G l v b j E v R m F y Y W R h e S A y K z N f R S A x N i A x M C 9 B d X R v U m V t b 3 Z l Z E N v b H V t b n M x L n t D b 2 x 1 b W 4 2 O D I s N j g x f S Z x d W 9 0 O y w m c X V v d D t T Z W N 0 a W 9 u M S 9 G Y X J h Z G F 5 I D I r M 1 9 F I D E 2 I D E w L 0 F 1 d G 9 S Z W 1 v d m V k Q 2 9 s d W 1 u c z E u e 0 N v b H V t b j Y 4 M y w 2 O D J 9 J n F 1 b 3 Q 7 L C Z x d W 9 0 O 1 N l Y 3 R p b 2 4 x L 0 Z h c m F k Y X k g M i s z X 0 U g M T Y g M T A v Q X V 0 b 1 J l b W 9 2 Z W R D b 2 x 1 b W 5 z M S 5 7 Q 2 9 s d W 1 u N j g 0 L D Y 4 M 3 0 m c X V v d D s s J n F 1 b 3 Q 7 U 2 V j d G l v b j E v R m F y Y W R h e S A y K z N f R S A x N i A x M C 9 B d X R v U m V t b 3 Z l Z E N v b H V t b n M x L n t D b 2 x 1 b W 4 2 O D U s N j g 0 f S Z x d W 9 0 O y w m c X V v d D t T Z W N 0 a W 9 u M S 9 G Y X J h Z G F 5 I D I r M 1 9 F I D E 2 I D E w L 0 F 1 d G 9 S Z W 1 v d m V k Q 2 9 s d W 1 u c z E u e 0 N v b H V t b j Y 4 N i w 2 O D V 9 J n F 1 b 3 Q 7 L C Z x d W 9 0 O 1 N l Y 3 R p b 2 4 x L 0 Z h c m F k Y X k g M i s z X 0 U g M T Y g M T A v Q X V 0 b 1 J l b W 9 2 Z W R D b 2 x 1 b W 5 z M S 5 7 Q 2 9 s d W 1 u N j g 3 L D Y 4 N n 0 m c X V v d D s s J n F 1 b 3 Q 7 U 2 V j d G l v b j E v R m F y Y W R h e S A y K z N f R S A x N i A x M C 9 B d X R v U m V t b 3 Z l Z E N v b H V t b n M x L n t D b 2 x 1 b W 4 2 O D g s N j g 3 f S Z x d W 9 0 O y w m c X V v d D t T Z W N 0 a W 9 u M S 9 G Y X J h Z G F 5 I D I r M 1 9 F I D E 2 I D E w L 0 F 1 d G 9 S Z W 1 v d m V k Q 2 9 s d W 1 u c z E u e 0 N v b H V t b j Y 4 O S w 2 O D h 9 J n F 1 b 3 Q 7 L C Z x d W 9 0 O 1 N l Y 3 R p b 2 4 x L 0 Z h c m F k Y X k g M i s z X 0 U g M T Y g M T A v Q X V 0 b 1 J l b W 9 2 Z W R D b 2 x 1 b W 5 z M S 5 7 Q 2 9 s d W 1 u N j k w L D Y 4 O X 0 m c X V v d D s s J n F 1 b 3 Q 7 U 2 V j d G l v b j E v R m F y Y W R h e S A y K z N f R S A x N i A x M C 9 B d X R v U m V t b 3 Z l Z E N v b H V t b n M x L n t D b 2 x 1 b W 4 2 O T E s N j k w f S Z x d W 9 0 O y w m c X V v d D t T Z W N 0 a W 9 u M S 9 G Y X J h Z G F 5 I D I r M 1 9 F I D E 2 I D E w L 0 F 1 d G 9 S Z W 1 v d m V k Q 2 9 s d W 1 u c z E u e 0 N v b H V t b j Y 5 M i w 2 O T F 9 J n F 1 b 3 Q 7 L C Z x d W 9 0 O 1 N l Y 3 R p b 2 4 x L 0 Z h c m F k Y X k g M i s z X 0 U g M T Y g M T A v Q X V 0 b 1 J l b W 9 2 Z W R D b 2 x 1 b W 5 z M S 5 7 Q 2 9 s d W 1 u N j k z L D Y 5 M n 0 m c X V v d D s s J n F 1 b 3 Q 7 U 2 V j d G l v b j E v R m F y Y W R h e S A y K z N f R S A x N i A x M C 9 B d X R v U m V t b 3 Z l Z E N v b H V t b n M x L n t D b 2 x 1 b W 4 2 O T Q s N j k z f S Z x d W 9 0 O y w m c X V v d D t T Z W N 0 a W 9 u M S 9 G Y X J h Z G F 5 I D I r M 1 9 F I D E 2 I D E w L 0 F 1 d G 9 S Z W 1 v d m V k Q 2 9 s d W 1 u c z E u e 0 N v b H V t b j Y 5 N S w 2 O T R 9 J n F 1 b 3 Q 7 L C Z x d W 9 0 O 1 N l Y 3 R p b 2 4 x L 0 Z h c m F k Y X k g M i s z X 0 U g M T Y g M T A v Q X V 0 b 1 J l b W 9 2 Z W R D b 2 x 1 b W 5 z M S 5 7 Q 2 9 s d W 1 u N j k 2 L D Y 5 N X 0 m c X V v d D s s J n F 1 b 3 Q 7 U 2 V j d G l v b j E v R m F y Y W R h e S A y K z N f R S A x N i A x M C 9 B d X R v U m V t b 3 Z l Z E N v b H V t b n M x L n t D b 2 x 1 b W 4 2 O T c s N j k 2 f S Z x d W 9 0 O y w m c X V v d D t T Z W N 0 a W 9 u M S 9 G Y X J h Z G F 5 I D I r M 1 9 F I D E 2 I D E w L 0 F 1 d G 9 S Z W 1 v d m V k Q 2 9 s d W 1 u c z E u e 0 N v b H V t b j Y 5 O C w 2 O T d 9 J n F 1 b 3 Q 7 L C Z x d W 9 0 O 1 N l Y 3 R p b 2 4 x L 0 Z h c m F k Y X k g M i s z X 0 U g M T Y g M T A v Q X V 0 b 1 J l b W 9 2 Z W R D b 2 x 1 b W 5 z M S 5 7 Q 2 9 s d W 1 u N j k 5 L D Y 5 O H 0 m c X V v d D s s J n F 1 b 3 Q 7 U 2 V j d G l v b j E v R m F y Y W R h e S A y K z N f R S A x N i A x M C 9 B d X R v U m V t b 3 Z l Z E N v b H V t b n M x L n t D b 2 x 1 b W 4 3 M D A s N j k 5 f S Z x d W 9 0 O y w m c X V v d D t T Z W N 0 a W 9 u M S 9 G Y X J h Z G F 5 I D I r M 1 9 F I D E 2 I D E w L 0 F 1 d G 9 S Z W 1 v d m V k Q 2 9 s d W 1 u c z E u e 0 N v b H V t b j c w M S w 3 M D B 9 J n F 1 b 3 Q 7 L C Z x d W 9 0 O 1 N l Y 3 R p b 2 4 x L 0 Z h c m F k Y X k g M i s z X 0 U g M T Y g M T A v Q X V 0 b 1 J l b W 9 2 Z W R D b 2 x 1 b W 5 z M S 5 7 Q 2 9 s d W 1 u N z A y L D c w M X 0 m c X V v d D s s J n F 1 b 3 Q 7 U 2 V j d G l v b j E v R m F y Y W R h e S A y K z N f R S A x N i A x M C 9 B d X R v U m V t b 3 Z l Z E N v b H V t b n M x L n t D b 2 x 1 b W 4 3 M D M s N z A y f S Z x d W 9 0 O y w m c X V v d D t T Z W N 0 a W 9 u M S 9 G Y X J h Z G F 5 I D I r M 1 9 F I D E 2 I D E w L 0 F 1 d G 9 S Z W 1 v d m V k Q 2 9 s d W 1 u c z E u e 0 N v b H V t b j c w N C w 3 M D N 9 J n F 1 b 3 Q 7 L C Z x d W 9 0 O 1 N l Y 3 R p b 2 4 x L 0 Z h c m F k Y X k g M i s z X 0 U g M T Y g M T A v Q X V 0 b 1 J l b W 9 2 Z W R D b 2 x 1 b W 5 z M S 5 7 Q 2 9 s d W 1 u N z A 1 L D c w N H 0 m c X V v d D s s J n F 1 b 3 Q 7 U 2 V j d G l v b j E v R m F y Y W R h e S A y K z N f R S A x N i A x M C 9 B d X R v U m V t b 3 Z l Z E N v b H V t b n M x L n t D b 2 x 1 b W 4 3 M D Y s N z A 1 f S Z x d W 9 0 O y w m c X V v d D t T Z W N 0 a W 9 u M S 9 G Y X J h Z G F 5 I D I r M 1 9 F I D E 2 I D E w L 0 F 1 d G 9 S Z W 1 v d m V k Q 2 9 s d W 1 u c z E u e 0 N v b H V t b j c w N y w 3 M D Z 9 J n F 1 b 3 Q 7 L C Z x d W 9 0 O 1 N l Y 3 R p b 2 4 x L 0 Z h c m F k Y X k g M i s z X 0 U g M T Y g M T A v Q X V 0 b 1 J l b W 9 2 Z W R D b 2 x 1 b W 5 z M S 5 7 Q 2 9 s d W 1 u N z A 4 L D c w N 3 0 m c X V v d D s s J n F 1 b 3 Q 7 U 2 V j d G l v b j E v R m F y Y W R h e S A y K z N f R S A x N i A x M C 9 B d X R v U m V t b 3 Z l Z E N v b H V t b n M x L n t D b 2 x 1 b W 4 3 M D k s N z A 4 f S Z x d W 9 0 O y w m c X V v d D t T Z W N 0 a W 9 u M S 9 G Y X J h Z G F 5 I D I r M 1 9 F I D E 2 I D E w L 0 F 1 d G 9 S Z W 1 v d m V k Q 2 9 s d W 1 u c z E u e 0 N v b H V t b j c x M C w 3 M D l 9 J n F 1 b 3 Q 7 L C Z x d W 9 0 O 1 N l Y 3 R p b 2 4 x L 0 Z h c m F k Y X k g M i s z X 0 U g M T Y g M T A v Q X V 0 b 1 J l b W 9 2 Z W R D b 2 x 1 b W 5 z M S 5 7 Q 2 9 s d W 1 u N z E x L D c x M H 0 m c X V v d D s s J n F 1 b 3 Q 7 U 2 V j d G l v b j E v R m F y Y W R h e S A y K z N f R S A x N i A x M C 9 B d X R v U m V t b 3 Z l Z E N v b H V t b n M x L n t D b 2 x 1 b W 4 3 M T I s N z E x f S Z x d W 9 0 O y w m c X V v d D t T Z W N 0 a W 9 u M S 9 G Y X J h Z G F 5 I D I r M 1 9 F I D E 2 I D E w L 0 F 1 d G 9 S Z W 1 v d m V k Q 2 9 s d W 1 u c z E u e 0 N v b H V t b j c x M y w 3 M T J 9 J n F 1 b 3 Q 7 L C Z x d W 9 0 O 1 N l Y 3 R p b 2 4 x L 0 Z h c m F k Y X k g M i s z X 0 U g M T Y g M T A v Q X V 0 b 1 J l b W 9 2 Z W R D b 2 x 1 b W 5 z M S 5 7 Q 2 9 s d W 1 u N z E 0 L D c x M 3 0 m c X V v d D s s J n F 1 b 3 Q 7 U 2 V j d G l v b j E v R m F y Y W R h e S A y K z N f R S A x N i A x M C 9 B d X R v U m V t b 3 Z l Z E N v b H V t b n M x L n t D b 2 x 1 b W 4 3 M T U s N z E 0 f S Z x d W 9 0 O y w m c X V v d D t T Z W N 0 a W 9 u M S 9 G Y X J h Z G F 5 I D I r M 1 9 F I D E 2 I D E w L 0 F 1 d G 9 S Z W 1 v d m V k Q 2 9 s d W 1 u c z E u e 0 N v b H V t b j c x N i w 3 M T V 9 J n F 1 b 3 Q 7 L C Z x d W 9 0 O 1 N l Y 3 R p b 2 4 x L 0 Z h c m F k Y X k g M i s z X 0 U g M T Y g M T A v Q X V 0 b 1 J l b W 9 2 Z W R D b 2 x 1 b W 5 z M S 5 7 Q 2 9 s d W 1 u N z E 3 L D c x N n 0 m c X V v d D s s J n F 1 b 3 Q 7 U 2 V j d G l v b j E v R m F y Y W R h e S A y K z N f R S A x N i A x M C 9 B d X R v U m V t b 3 Z l Z E N v b H V t b n M x L n t D b 2 x 1 b W 4 3 M T g s N z E 3 f S Z x d W 9 0 O y w m c X V v d D t T Z W N 0 a W 9 u M S 9 G Y X J h Z G F 5 I D I r M 1 9 F I D E 2 I D E w L 0 F 1 d G 9 S Z W 1 v d m V k Q 2 9 s d W 1 u c z E u e 0 N v b H V t b j c x O S w 3 M T h 9 J n F 1 b 3 Q 7 L C Z x d W 9 0 O 1 N l Y 3 R p b 2 4 x L 0 Z h c m F k Y X k g M i s z X 0 U g M T Y g M T A v Q X V 0 b 1 J l b W 9 2 Z W R D b 2 x 1 b W 5 z M S 5 7 Q 2 9 s d W 1 u N z I w L D c x O X 0 m c X V v d D s s J n F 1 b 3 Q 7 U 2 V j d G l v b j E v R m F y Y W R h e S A y K z N f R S A x N i A x M C 9 B d X R v U m V t b 3 Z l Z E N v b H V t b n M x L n t D b 2 x 1 b W 4 3 M j E s N z I w f S Z x d W 9 0 O y w m c X V v d D t T Z W N 0 a W 9 u M S 9 G Y X J h Z G F 5 I D I r M 1 9 F I D E 2 I D E w L 0 F 1 d G 9 S Z W 1 v d m V k Q 2 9 s d W 1 u c z E u e 0 N v b H V t b j c y M i w 3 M j F 9 J n F 1 b 3 Q 7 L C Z x d W 9 0 O 1 N l Y 3 R p b 2 4 x L 0 Z h c m F k Y X k g M i s z X 0 U g M T Y g M T A v Q X V 0 b 1 J l b W 9 2 Z W R D b 2 x 1 b W 5 z M S 5 7 Q 2 9 s d W 1 u N z I z L D c y M n 0 m c X V v d D s s J n F 1 b 3 Q 7 U 2 V j d G l v b j E v R m F y Y W R h e S A y K z N f R S A x N i A x M C 9 B d X R v U m V t b 3 Z l Z E N v b H V t b n M x L n t D b 2 x 1 b W 4 3 M j Q s N z I z f S Z x d W 9 0 O y w m c X V v d D t T Z W N 0 a W 9 u M S 9 G Y X J h Z G F 5 I D I r M 1 9 F I D E 2 I D E w L 0 F 1 d G 9 S Z W 1 v d m V k Q 2 9 s d W 1 u c z E u e 0 N v b H V t b j c y N S w 3 M j R 9 J n F 1 b 3 Q 7 L C Z x d W 9 0 O 1 N l Y 3 R p b 2 4 x L 0 Z h c m F k Y X k g M i s z X 0 U g M T Y g M T A v Q X V 0 b 1 J l b W 9 2 Z W R D b 2 x 1 b W 5 z M S 5 7 Q 2 9 s d W 1 u N z I 2 L D c y N X 0 m c X V v d D s s J n F 1 b 3 Q 7 U 2 V j d G l v b j E v R m F y Y W R h e S A y K z N f R S A x N i A x M C 9 B d X R v U m V t b 3 Z l Z E N v b H V t b n M x L n t D b 2 x 1 b W 4 3 M j c s N z I 2 f S Z x d W 9 0 O y w m c X V v d D t T Z W N 0 a W 9 u M S 9 G Y X J h Z G F 5 I D I r M 1 9 F I D E 2 I D E w L 0 F 1 d G 9 S Z W 1 v d m V k Q 2 9 s d W 1 u c z E u e 0 N v b H V t b j c y O C w 3 M j d 9 J n F 1 b 3 Q 7 L C Z x d W 9 0 O 1 N l Y 3 R p b 2 4 x L 0 Z h c m F k Y X k g M i s z X 0 U g M T Y g M T A v Q X V 0 b 1 J l b W 9 2 Z W R D b 2 x 1 b W 5 z M S 5 7 Q 2 9 s d W 1 u N z I 5 L D c y O H 0 m c X V v d D s s J n F 1 b 3 Q 7 U 2 V j d G l v b j E v R m F y Y W R h e S A y K z N f R S A x N i A x M C 9 B d X R v U m V t b 3 Z l Z E N v b H V t b n M x L n t D b 2 x 1 b W 4 3 M z A s N z I 5 f S Z x d W 9 0 O y w m c X V v d D t T Z W N 0 a W 9 u M S 9 G Y X J h Z G F 5 I D I r M 1 9 F I D E 2 I D E w L 0 F 1 d G 9 S Z W 1 v d m V k Q 2 9 s d W 1 u c z E u e 0 N v b H V t b j c z M S w 3 M z B 9 J n F 1 b 3 Q 7 L C Z x d W 9 0 O 1 N l Y 3 R p b 2 4 x L 0 Z h c m F k Y X k g M i s z X 0 U g M T Y g M T A v Q X V 0 b 1 J l b W 9 2 Z W R D b 2 x 1 b W 5 z M S 5 7 Q 2 9 s d W 1 u N z M y L D c z M X 0 m c X V v d D s s J n F 1 b 3 Q 7 U 2 V j d G l v b j E v R m F y Y W R h e S A y K z N f R S A x N i A x M C 9 B d X R v U m V t b 3 Z l Z E N v b H V t b n M x L n t D b 2 x 1 b W 4 3 M z M s N z M y f S Z x d W 9 0 O y w m c X V v d D t T Z W N 0 a W 9 u M S 9 G Y X J h Z G F 5 I D I r M 1 9 F I D E 2 I D E w L 0 F 1 d G 9 S Z W 1 v d m V k Q 2 9 s d W 1 u c z E u e 0 N v b H V t b j c z N C w 3 M z N 9 J n F 1 b 3 Q 7 L C Z x d W 9 0 O 1 N l Y 3 R p b 2 4 x L 0 Z h c m F k Y X k g M i s z X 0 U g M T Y g M T A v Q X V 0 b 1 J l b W 9 2 Z W R D b 2 x 1 b W 5 z M S 5 7 Q 2 9 s d W 1 u N z M 1 L D c z N H 0 m c X V v d D s s J n F 1 b 3 Q 7 U 2 V j d G l v b j E v R m F y Y W R h e S A y K z N f R S A x N i A x M C 9 B d X R v U m V t b 3 Z l Z E N v b H V t b n M x L n t D b 2 x 1 b W 4 3 M z Y s N z M 1 f S Z x d W 9 0 O y w m c X V v d D t T Z W N 0 a W 9 u M S 9 G Y X J h Z G F 5 I D I r M 1 9 F I D E 2 I D E w L 0 F 1 d G 9 S Z W 1 v d m V k Q 2 9 s d W 1 u c z E u e 0 N v b H V t b j c z N y w 3 M z Z 9 J n F 1 b 3 Q 7 L C Z x d W 9 0 O 1 N l Y 3 R p b 2 4 x L 0 Z h c m F k Y X k g M i s z X 0 U g M T Y g M T A v Q X V 0 b 1 J l b W 9 2 Z W R D b 2 x 1 b W 5 z M S 5 7 Q 2 9 s d W 1 u N z M 4 L D c z N 3 0 m c X V v d D s s J n F 1 b 3 Q 7 U 2 V j d G l v b j E v R m F y Y W R h e S A y K z N f R S A x N i A x M C 9 B d X R v U m V t b 3 Z l Z E N v b H V t b n M x L n t D b 2 x 1 b W 4 3 M z k s N z M 4 f S Z x d W 9 0 O y w m c X V v d D t T Z W N 0 a W 9 u M S 9 G Y X J h Z G F 5 I D I r M 1 9 F I D E 2 I D E w L 0 F 1 d G 9 S Z W 1 v d m V k Q 2 9 s d W 1 u c z E u e 0 N v b H V t b j c 0 M C w 3 M z l 9 J n F 1 b 3 Q 7 L C Z x d W 9 0 O 1 N l Y 3 R p b 2 4 x L 0 Z h c m F k Y X k g M i s z X 0 U g M T Y g M T A v Q X V 0 b 1 J l b W 9 2 Z W R D b 2 x 1 b W 5 z M S 5 7 Q 2 9 s d W 1 u N z Q x L D c 0 M H 0 m c X V v d D s s J n F 1 b 3 Q 7 U 2 V j d G l v b j E v R m F y Y W R h e S A y K z N f R S A x N i A x M C 9 B d X R v U m V t b 3 Z l Z E N v b H V t b n M x L n t D b 2 x 1 b W 4 3 N D I s N z Q x f S Z x d W 9 0 O y w m c X V v d D t T Z W N 0 a W 9 u M S 9 G Y X J h Z G F 5 I D I r M 1 9 F I D E 2 I D E w L 0 F 1 d G 9 S Z W 1 v d m V k Q 2 9 s d W 1 u c z E u e 0 N v b H V t b j c 0 M y w 3 N D J 9 J n F 1 b 3 Q 7 L C Z x d W 9 0 O 1 N l Y 3 R p b 2 4 x L 0 Z h c m F k Y X k g M i s z X 0 U g M T Y g M T A v Q X V 0 b 1 J l b W 9 2 Z W R D b 2 x 1 b W 5 z M S 5 7 Q 2 9 s d W 1 u N z Q 0 L D c 0 M 3 0 m c X V v d D s s J n F 1 b 3 Q 7 U 2 V j d G l v b j E v R m F y Y W R h e S A y K z N f R S A x N i A x M C 9 B d X R v U m V t b 3 Z l Z E N v b H V t b n M x L n t D b 2 x 1 b W 4 3 N D U s N z Q 0 f S Z x d W 9 0 O y w m c X V v d D t T Z W N 0 a W 9 u M S 9 G Y X J h Z G F 5 I D I r M 1 9 F I D E 2 I D E w L 0 F 1 d G 9 S Z W 1 v d m V k Q 2 9 s d W 1 u c z E u e 0 N v b H V t b j c 0 N i w 3 N D V 9 J n F 1 b 3 Q 7 L C Z x d W 9 0 O 1 N l Y 3 R p b 2 4 x L 0 Z h c m F k Y X k g M i s z X 0 U g M T Y g M T A v Q X V 0 b 1 J l b W 9 2 Z W R D b 2 x 1 b W 5 z M S 5 7 Q 2 9 s d W 1 u N z Q 3 L D c 0 N n 0 m c X V v d D s s J n F 1 b 3 Q 7 U 2 V j d G l v b j E v R m F y Y W R h e S A y K z N f R S A x N i A x M C 9 B d X R v U m V t b 3 Z l Z E N v b H V t b n M x L n t D b 2 x 1 b W 4 3 N D g s N z Q 3 f S Z x d W 9 0 O y w m c X V v d D t T Z W N 0 a W 9 u M S 9 G Y X J h Z G F 5 I D I r M 1 9 F I D E 2 I D E w L 0 F 1 d G 9 S Z W 1 v d m V k Q 2 9 s d W 1 u c z E u e 0 N v b H V t b j c 0 O S w 3 N D h 9 J n F 1 b 3 Q 7 L C Z x d W 9 0 O 1 N l Y 3 R p b 2 4 x L 0 Z h c m F k Y X k g M i s z X 0 U g M T Y g M T A v Q X V 0 b 1 J l b W 9 2 Z W R D b 2 x 1 b W 5 z M S 5 7 Q 2 9 s d W 1 u N z U w L D c 0 O X 0 m c X V v d D s s J n F 1 b 3 Q 7 U 2 V j d G l v b j E v R m F y Y W R h e S A y K z N f R S A x N i A x M C 9 B d X R v U m V t b 3 Z l Z E N v b H V t b n M x L n t D b 2 x 1 b W 4 3 N T E s N z U w f S Z x d W 9 0 O y w m c X V v d D t T Z W N 0 a W 9 u M S 9 G Y X J h Z G F 5 I D I r M 1 9 F I D E 2 I D E w L 0 F 1 d G 9 S Z W 1 v d m V k Q 2 9 s d W 1 u c z E u e 0 N v b H V t b j c 1 M i w 3 N T F 9 J n F 1 b 3 Q 7 L C Z x d W 9 0 O 1 N l Y 3 R p b 2 4 x L 0 Z h c m F k Y X k g M i s z X 0 U g M T Y g M T A v Q X V 0 b 1 J l b W 9 2 Z W R D b 2 x 1 b W 5 z M S 5 7 Q 2 9 s d W 1 u N z U z L D c 1 M n 0 m c X V v d D s s J n F 1 b 3 Q 7 U 2 V j d G l v b j E v R m F y Y W R h e S A y K z N f R S A x N i A x M C 9 B d X R v U m V t b 3 Z l Z E N v b H V t b n M x L n t D b 2 x 1 b W 4 3 N T Q s N z U z f S Z x d W 9 0 O y w m c X V v d D t T Z W N 0 a W 9 u M S 9 G Y X J h Z G F 5 I D I r M 1 9 F I D E 2 I D E w L 0 F 1 d G 9 S Z W 1 v d m V k Q 2 9 s d W 1 u c z E u e 0 N v b H V t b j c 1 N S w 3 N T R 9 J n F 1 b 3 Q 7 L C Z x d W 9 0 O 1 N l Y 3 R p b 2 4 x L 0 Z h c m F k Y X k g M i s z X 0 U g M T Y g M T A v Q X V 0 b 1 J l b W 9 2 Z W R D b 2 x 1 b W 5 z M S 5 7 Q 2 9 s d W 1 u N z U 2 L D c 1 N X 0 m c X V v d D s s J n F 1 b 3 Q 7 U 2 V j d G l v b j E v R m F y Y W R h e S A y K z N f R S A x N i A x M C 9 B d X R v U m V t b 3 Z l Z E N v b H V t b n M x L n t D b 2 x 1 b W 4 3 N T c s N z U 2 f S Z x d W 9 0 O y w m c X V v d D t T Z W N 0 a W 9 u M S 9 G Y X J h Z G F 5 I D I r M 1 9 F I D E 2 I D E w L 0 F 1 d G 9 S Z W 1 v d m V k Q 2 9 s d W 1 u c z E u e 0 N v b H V t b j c 1 O C w 3 N T d 9 J n F 1 b 3 Q 7 L C Z x d W 9 0 O 1 N l Y 3 R p b 2 4 x L 0 Z h c m F k Y X k g M i s z X 0 U g M T Y g M T A v Q X V 0 b 1 J l b W 9 2 Z W R D b 2 x 1 b W 5 z M S 5 7 Q 2 9 s d W 1 u N z U 5 L D c 1 O H 0 m c X V v d D s s J n F 1 b 3 Q 7 U 2 V j d G l v b j E v R m F y Y W R h e S A y K z N f R S A x N i A x M C 9 B d X R v U m V t b 3 Z l Z E N v b H V t b n M x L n t D b 2 x 1 b W 4 3 N j A s N z U 5 f S Z x d W 9 0 O y w m c X V v d D t T Z W N 0 a W 9 u M S 9 G Y X J h Z G F 5 I D I r M 1 9 F I D E 2 I D E w L 0 F 1 d G 9 S Z W 1 v d m V k Q 2 9 s d W 1 u c z E u e 0 N v b H V t b j c 2 M S w 3 N j B 9 J n F 1 b 3 Q 7 L C Z x d W 9 0 O 1 N l Y 3 R p b 2 4 x L 0 Z h c m F k Y X k g M i s z X 0 U g M T Y g M T A v Q X V 0 b 1 J l b W 9 2 Z W R D b 2 x 1 b W 5 z M S 5 7 Q 2 9 s d W 1 u N z Y y L D c 2 M X 0 m c X V v d D s s J n F 1 b 3 Q 7 U 2 V j d G l v b j E v R m F y Y W R h e S A y K z N f R S A x N i A x M C 9 B d X R v U m V t b 3 Z l Z E N v b H V t b n M x L n t D b 2 x 1 b W 4 3 N j M s N z Y y f S Z x d W 9 0 O y w m c X V v d D t T Z W N 0 a W 9 u M S 9 G Y X J h Z G F 5 I D I r M 1 9 F I D E 2 I D E w L 0 F 1 d G 9 S Z W 1 v d m V k Q 2 9 s d W 1 u c z E u e 0 N v b H V t b j c 2 N C w 3 N j N 9 J n F 1 b 3 Q 7 L C Z x d W 9 0 O 1 N l Y 3 R p b 2 4 x L 0 Z h c m F k Y X k g M i s z X 0 U g M T Y g M T A v Q X V 0 b 1 J l b W 9 2 Z W R D b 2 x 1 b W 5 z M S 5 7 Q 2 9 s d W 1 u N z Y 1 L D c 2 N H 0 m c X V v d D s s J n F 1 b 3 Q 7 U 2 V j d G l v b j E v R m F y Y W R h e S A y K z N f R S A x N i A x M C 9 B d X R v U m V t b 3 Z l Z E N v b H V t b n M x L n t D b 2 x 1 b W 4 3 N j Y s N z Y 1 f S Z x d W 9 0 O y w m c X V v d D t T Z W N 0 a W 9 u M S 9 G Y X J h Z G F 5 I D I r M 1 9 F I D E 2 I D E w L 0 F 1 d G 9 S Z W 1 v d m V k Q 2 9 s d W 1 u c z E u e 0 N v b H V t b j c 2 N y w 3 N j Z 9 J n F 1 b 3 Q 7 L C Z x d W 9 0 O 1 N l Y 3 R p b 2 4 x L 0 Z h c m F k Y X k g M i s z X 0 U g M T Y g M T A v Q X V 0 b 1 J l b W 9 2 Z W R D b 2 x 1 b W 5 z M S 5 7 Q 2 9 s d W 1 u N z Y 4 L D c 2 N 3 0 m c X V v d D s s J n F 1 b 3 Q 7 U 2 V j d G l v b j E v R m F y Y W R h e S A y K z N f R S A x N i A x M C 9 B d X R v U m V t b 3 Z l Z E N v b H V t b n M x L n t D b 2 x 1 b W 4 3 N j k s N z Y 4 f S Z x d W 9 0 O y w m c X V v d D t T Z W N 0 a W 9 u M S 9 G Y X J h Z G F 5 I D I r M 1 9 F I D E 2 I D E w L 0 F 1 d G 9 S Z W 1 v d m V k Q 2 9 s d W 1 u c z E u e 0 N v b H V t b j c 3 M C w 3 N j l 9 J n F 1 b 3 Q 7 L C Z x d W 9 0 O 1 N l Y 3 R p b 2 4 x L 0 Z h c m F k Y X k g M i s z X 0 U g M T Y g M T A v Q X V 0 b 1 J l b W 9 2 Z W R D b 2 x 1 b W 5 z M S 5 7 Q 2 9 s d W 1 u N z c x L D c 3 M H 0 m c X V v d D s s J n F 1 b 3 Q 7 U 2 V j d G l v b j E v R m F y Y W R h e S A y K z N f R S A x N i A x M C 9 B d X R v U m V t b 3 Z l Z E N v b H V t b n M x L n t D b 2 x 1 b W 4 3 N z I s N z c x f S Z x d W 9 0 O y w m c X V v d D t T Z W N 0 a W 9 u M S 9 G Y X J h Z G F 5 I D I r M 1 9 F I D E 2 I D E w L 0 F 1 d G 9 S Z W 1 v d m V k Q 2 9 s d W 1 u c z E u e 0 N v b H V t b j c 3 M y w 3 N z J 9 J n F 1 b 3 Q 7 L C Z x d W 9 0 O 1 N l Y 3 R p b 2 4 x L 0 Z h c m F k Y X k g M i s z X 0 U g M T Y g M T A v Q X V 0 b 1 J l b W 9 2 Z W R D b 2 x 1 b W 5 z M S 5 7 Q 2 9 s d W 1 u N z c 0 L D c 3 M 3 0 m c X V v d D s s J n F 1 b 3 Q 7 U 2 V j d G l v b j E v R m F y Y W R h e S A y K z N f R S A x N i A x M C 9 B d X R v U m V t b 3 Z l Z E N v b H V t b n M x L n t D b 2 x 1 b W 4 3 N z U s N z c 0 f S Z x d W 9 0 O y w m c X V v d D t T Z W N 0 a W 9 u M S 9 G Y X J h Z G F 5 I D I r M 1 9 F I D E 2 I D E w L 0 F 1 d G 9 S Z W 1 v d m V k Q 2 9 s d W 1 u c z E u e 0 N v b H V t b j c 3 N i w 3 N z V 9 J n F 1 b 3 Q 7 L C Z x d W 9 0 O 1 N l Y 3 R p b 2 4 x L 0 Z h c m F k Y X k g M i s z X 0 U g M T Y g M T A v Q X V 0 b 1 J l b W 9 2 Z W R D b 2 x 1 b W 5 z M S 5 7 Q 2 9 s d W 1 u N z c 3 L D c 3 N n 0 m c X V v d D s s J n F 1 b 3 Q 7 U 2 V j d G l v b j E v R m F y Y W R h e S A y K z N f R S A x N i A x M C 9 B d X R v U m V t b 3 Z l Z E N v b H V t b n M x L n t D b 2 x 1 b W 4 3 N z g s N z c 3 f S Z x d W 9 0 O y w m c X V v d D t T Z W N 0 a W 9 u M S 9 G Y X J h Z G F 5 I D I r M 1 9 F I D E 2 I D E w L 0 F 1 d G 9 S Z W 1 v d m V k Q 2 9 s d W 1 u c z E u e 0 N v b H V t b j c 3 O S w 3 N z h 9 J n F 1 b 3 Q 7 L C Z x d W 9 0 O 1 N l Y 3 R p b 2 4 x L 0 Z h c m F k Y X k g M i s z X 0 U g M T Y g M T A v Q X V 0 b 1 J l b W 9 2 Z W R D b 2 x 1 b W 5 z M S 5 7 Q 2 9 s d W 1 u N z g w L D c 3 O X 0 m c X V v d D s s J n F 1 b 3 Q 7 U 2 V j d G l v b j E v R m F y Y W R h e S A y K z N f R S A x N i A x M C 9 B d X R v U m V t b 3 Z l Z E N v b H V t b n M x L n t D b 2 x 1 b W 4 3 O D E s N z g w f S Z x d W 9 0 O y w m c X V v d D t T Z W N 0 a W 9 u M S 9 G Y X J h Z G F 5 I D I r M 1 9 F I D E 2 I D E w L 0 F 1 d G 9 S Z W 1 v d m V k Q 2 9 s d W 1 u c z E u e 0 N v b H V t b j c 4 M i w 3 O D F 9 J n F 1 b 3 Q 7 L C Z x d W 9 0 O 1 N l Y 3 R p b 2 4 x L 0 Z h c m F k Y X k g M i s z X 0 U g M T Y g M T A v Q X V 0 b 1 J l b W 9 2 Z W R D b 2 x 1 b W 5 z M S 5 7 Q 2 9 s d W 1 u N z g z L D c 4 M n 0 m c X V v d D s s J n F 1 b 3 Q 7 U 2 V j d G l v b j E v R m F y Y W R h e S A y K z N f R S A x N i A x M C 9 B d X R v U m V t b 3 Z l Z E N v b H V t b n M x L n t D b 2 x 1 b W 4 3 O D Q s N z g z f S Z x d W 9 0 O y w m c X V v d D t T Z W N 0 a W 9 u M S 9 G Y X J h Z G F 5 I D I r M 1 9 F I D E 2 I D E w L 0 F 1 d G 9 S Z W 1 v d m V k Q 2 9 s d W 1 u c z E u e 0 N v b H V t b j c 4 N S w 3 O D R 9 J n F 1 b 3 Q 7 L C Z x d W 9 0 O 1 N l Y 3 R p b 2 4 x L 0 Z h c m F k Y X k g M i s z X 0 U g M T Y g M T A v Q X V 0 b 1 J l b W 9 2 Z W R D b 2 x 1 b W 5 z M S 5 7 Q 2 9 s d W 1 u N z g 2 L D c 4 N X 0 m c X V v d D s s J n F 1 b 3 Q 7 U 2 V j d G l v b j E v R m F y Y W R h e S A y K z N f R S A x N i A x M C 9 B d X R v U m V t b 3 Z l Z E N v b H V t b n M x L n t D b 2 x 1 b W 4 3 O D c s N z g 2 f S Z x d W 9 0 O y w m c X V v d D t T Z W N 0 a W 9 u M S 9 G Y X J h Z G F 5 I D I r M 1 9 F I D E 2 I D E w L 0 F 1 d G 9 S Z W 1 v d m V k Q 2 9 s d W 1 u c z E u e 0 N v b H V t b j c 4 O C w 3 O D d 9 J n F 1 b 3 Q 7 L C Z x d W 9 0 O 1 N l Y 3 R p b 2 4 x L 0 Z h c m F k Y X k g M i s z X 0 U g M T Y g M T A v Q X V 0 b 1 J l b W 9 2 Z W R D b 2 x 1 b W 5 z M S 5 7 Q 2 9 s d W 1 u N z g 5 L D c 4 O H 0 m c X V v d D s s J n F 1 b 3 Q 7 U 2 V j d G l v b j E v R m F y Y W R h e S A y K z N f R S A x N i A x M C 9 B d X R v U m V t b 3 Z l Z E N v b H V t b n M x L n t D b 2 x 1 b W 4 3 O T A s N z g 5 f S Z x d W 9 0 O y w m c X V v d D t T Z W N 0 a W 9 u M S 9 G Y X J h Z G F 5 I D I r M 1 9 F I D E 2 I D E w L 0 F 1 d G 9 S Z W 1 v d m V k Q 2 9 s d W 1 u c z E u e 0 N v b H V t b j c 5 M S w 3 O T B 9 J n F 1 b 3 Q 7 L C Z x d W 9 0 O 1 N l Y 3 R p b 2 4 x L 0 Z h c m F k Y X k g M i s z X 0 U g M T Y g M T A v Q X V 0 b 1 J l b W 9 2 Z W R D b 2 x 1 b W 5 z M S 5 7 Q 2 9 s d W 1 u N z k y L D c 5 M X 0 m c X V v d D s s J n F 1 b 3 Q 7 U 2 V j d G l v b j E v R m F y Y W R h e S A y K z N f R S A x N i A x M C 9 B d X R v U m V t b 3 Z l Z E N v b H V t b n M x L n t D b 2 x 1 b W 4 3 O T M s N z k y f S Z x d W 9 0 O y w m c X V v d D t T Z W N 0 a W 9 u M S 9 G Y X J h Z G F 5 I D I r M 1 9 F I D E 2 I D E w L 0 F 1 d G 9 S Z W 1 v d m V k Q 2 9 s d W 1 u c z E u e 0 N v b H V t b j c 5 N C w 3 O T N 9 J n F 1 b 3 Q 7 L C Z x d W 9 0 O 1 N l Y 3 R p b 2 4 x L 0 Z h c m F k Y X k g M i s z X 0 U g M T Y g M T A v Q X V 0 b 1 J l b W 9 2 Z W R D b 2 x 1 b W 5 z M S 5 7 Q 2 9 s d W 1 u N z k 1 L D c 5 N H 0 m c X V v d D s s J n F 1 b 3 Q 7 U 2 V j d G l v b j E v R m F y Y W R h e S A y K z N f R S A x N i A x M C 9 B d X R v U m V t b 3 Z l Z E N v b H V t b n M x L n t D b 2 x 1 b W 4 3 O T Y s N z k 1 f S Z x d W 9 0 O y w m c X V v d D t T Z W N 0 a W 9 u M S 9 G Y X J h Z G F 5 I D I r M 1 9 F I D E 2 I D E w L 0 F 1 d G 9 S Z W 1 v d m V k Q 2 9 s d W 1 u c z E u e 0 N v b H V t b j c 5 N y w 3 O T Z 9 J n F 1 b 3 Q 7 L C Z x d W 9 0 O 1 N l Y 3 R p b 2 4 x L 0 Z h c m F k Y X k g M i s z X 0 U g M T Y g M T A v Q X V 0 b 1 J l b W 9 2 Z W R D b 2 x 1 b W 5 z M S 5 7 Q 2 9 s d W 1 u N z k 4 L D c 5 N 3 0 m c X V v d D s s J n F 1 b 3 Q 7 U 2 V j d G l v b j E v R m F y Y W R h e S A y K z N f R S A x N i A x M C 9 B d X R v U m V t b 3 Z l Z E N v b H V t b n M x L n t D b 2 x 1 b W 4 3 O T k s N z k 4 f S Z x d W 9 0 O y w m c X V v d D t T Z W N 0 a W 9 u M S 9 G Y X J h Z G F 5 I D I r M 1 9 F I D E 2 I D E w L 0 F 1 d G 9 S Z W 1 v d m V k Q 2 9 s d W 1 u c z E u e 0 N v b H V t b j g w M C w 3 O T l 9 J n F 1 b 3 Q 7 L C Z x d W 9 0 O 1 N l Y 3 R p b 2 4 x L 0 Z h c m F k Y X k g M i s z X 0 U g M T Y g M T A v Q X V 0 b 1 J l b W 9 2 Z W R D b 2 x 1 b W 5 z M S 5 7 Q 2 9 s d W 1 u O D A x L D g w M H 0 m c X V v d D s s J n F 1 b 3 Q 7 U 2 V j d G l v b j E v R m F y Y W R h e S A y K z N f R S A x N i A x M C 9 B d X R v U m V t b 3 Z l Z E N v b H V t b n M x L n t D b 2 x 1 b W 4 4 M D I s O D A x f S Z x d W 9 0 O y w m c X V v d D t T Z W N 0 a W 9 u M S 9 G Y X J h Z G F 5 I D I r M 1 9 F I D E 2 I D E w L 0 F 1 d G 9 S Z W 1 v d m V k Q 2 9 s d W 1 u c z E u e 0 N v b H V t b j g w M y w 4 M D J 9 J n F 1 b 3 Q 7 L C Z x d W 9 0 O 1 N l Y 3 R p b 2 4 x L 0 Z h c m F k Y X k g M i s z X 0 U g M T Y g M T A v Q X V 0 b 1 J l b W 9 2 Z W R D b 2 x 1 b W 5 z M S 5 7 Q 2 9 s d W 1 u O D A 0 L D g w M 3 0 m c X V v d D s s J n F 1 b 3 Q 7 U 2 V j d G l v b j E v R m F y Y W R h e S A y K z N f R S A x N i A x M C 9 B d X R v U m V t b 3 Z l Z E N v b H V t b n M x L n t D b 2 x 1 b W 4 4 M D U s O D A 0 f S Z x d W 9 0 O y w m c X V v d D t T Z W N 0 a W 9 u M S 9 G Y X J h Z G F 5 I D I r M 1 9 F I D E 2 I D E w L 0 F 1 d G 9 S Z W 1 v d m V k Q 2 9 s d W 1 u c z E u e 0 N v b H V t b j g w N i w 4 M D V 9 J n F 1 b 3 Q 7 L C Z x d W 9 0 O 1 N l Y 3 R p b 2 4 x L 0 Z h c m F k Y X k g M i s z X 0 U g M T Y g M T A v Q X V 0 b 1 J l b W 9 2 Z W R D b 2 x 1 b W 5 z M S 5 7 Q 2 9 s d W 1 u O D A 3 L D g w N n 0 m c X V v d D s s J n F 1 b 3 Q 7 U 2 V j d G l v b j E v R m F y Y W R h e S A y K z N f R S A x N i A x M C 9 B d X R v U m V t b 3 Z l Z E N v b H V t b n M x L n t D b 2 x 1 b W 4 4 M D g s O D A 3 f S Z x d W 9 0 O y w m c X V v d D t T Z W N 0 a W 9 u M S 9 G Y X J h Z G F 5 I D I r M 1 9 F I D E 2 I D E w L 0 F 1 d G 9 S Z W 1 v d m V k Q 2 9 s d W 1 u c z E u e 0 N v b H V t b j g w O S w 4 M D h 9 J n F 1 b 3 Q 7 L C Z x d W 9 0 O 1 N l Y 3 R p b 2 4 x L 0 Z h c m F k Y X k g M i s z X 0 U g M T Y g M T A v Q X V 0 b 1 J l b W 9 2 Z W R D b 2 x 1 b W 5 z M S 5 7 Q 2 9 s d W 1 u O D E w L D g w O X 0 m c X V v d D s s J n F 1 b 3 Q 7 U 2 V j d G l v b j E v R m F y Y W R h e S A y K z N f R S A x N i A x M C 9 B d X R v U m V t b 3 Z l Z E N v b H V t b n M x L n t D b 2 x 1 b W 4 4 M T E s O D E w f S Z x d W 9 0 O y w m c X V v d D t T Z W N 0 a W 9 u M S 9 G Y X J h Z G F 5 I D I r M 1 9 F I D E 2 I D E w L 0 F 1 d G 9 S Z W 1 v d m V k Q 2 9 s d W 1 u c z E u e 0 N v b H V t b j g x M i w 4 M T F 9 J n F 1 b 3 Q 7 L C Z x d W 9 0 O 1 N l Y 3 R p b 2 4 x L 0 Z h c m F k Y X k g M i s z X 0 U g M T Y g M T A v Q X V 0 b 1 J l b W 9 2 Z W R D b 2 x 1 b W 5 z M S 5 7 Q 2 9 s d W 1 u O D E z L D g x M n 0 m c X V v d D s s J n F 1 b 3 Q 7 U 2 V j d G l v b j E v R m F y Y W R h e S A y K z N f R S A x N i A x M C 9 B d X R v U m V t b 3 Z l Z E N v b H V t b n M x L n t D b 2 x 1 b W 4 4 M T Q s O D E z f S Z x d W 9 0 O y w m c X V v d D t T Z W N 0 a W 9 u M S 9 G Y X J h Z G F 5 I D I r M 1 9 F I D E 2 I D E w L 0 F 1 d G 9 S Z W 1 v d m V k Q 2 9 s d W 1 u c z E u e 0 N v b H V t b j g x N S w 4 M T R 9 J n F 1 b 3 Q 7 L C Z x d W 9 0 O 1 N l Y 3 R p b 2 4 x L 0 Z h c m F k Y X k g M i s z X 0 U g M T Y g M T A v Q X V 0 b 1 J l b W 9 2 Z W R D b 2 x 1 b W 5 z M S 5 7 Q 2 9 s d W 1 u O D E 2 L D g x N X 0 m c X V v d D s s J n F 1 b 3 Q 7 U 2 V j d G l v b j E v R m F y Y W R h e S A y K z N f R S A x N i A x M C 9 B d X R v U m V t b 3 Z l Z E N v b H V t b n M x L n t D b 2 x 1 b W 4 4 M T c s O D E 2 f S Z x d W 9 0 O y w m c X V v d D t T Z W N 0 a W 9 u M S 9 G Y X J h Z G F 5 I D I r M 1 9 F I D E 2 I D E w L 0 F 1 d G 9 S Z W 1 v d m V k Q 2 9 s d W 1 u c z E u e 0 N v b H V t b j g x O C w 4 M T d 9 J n F 1 b 3 Q 7 L C Z x d W 9 0 O 1 N l Y 3 R p b 2 4 x L 0 Z h c m F k Y X k g M i s z X 0 U g M T Y g M T A v Q X V 0 b 1 J l b W 9 2 Z W R D b 2 x 1 b W 5 z M S 5 7 Q 2 9 s d W 1 u O D E 5 L D g x O H 0 m c X V v d D s s J n F 1 b 3 Q 7 U 2 V j d G l v b j E v R m F y Y W R h e S A y K z N f R S A x N i A x M C 9 B d X R v U m V t b 3 Z l Z E N v b H V t b n M x L n t D b 2 x 1 b W 4 4 M j A s O D E 5 f S Z x d W 9 0 O y w m c X V v d D t T Z W N 0 a W 9 u M S 9 G Y X J h Z G F 5 I D I r M 1 9 F I D E 2 I D E w L 0 F 1 d G 9 S Z W 1 v d m V k Q 2 9 s d W 1 u c z E u e 0 N v b H V t b j g y M S w 4 M j B 9 J n F 1 b 3 Q 7 L C Z x d W 9 0 O 1 N l Y 3 R p b 2 4 x L 0 Z h c m F k Y X k g M i s z X 0 U g M T Y g M T A v Q X V 0 b 1 J l b W 9 2 Z W R D b 2 x 1 b W 5 z M S 5 7 Q 2 9 s d W 1 u O D I y L D g y M X 0 m c X V v d D s s J n F 1 b 3 Q 7 U 2 V j d G l v b j E v R m F y Y W R h e S A y K z N f R S A x N i A x M C 9 B d X R v U m V t b 3 Z l Z E N v b H V t b n M x L n t D b 2 x 1 b W 4 4 M j M s O D I y f S Z x d W 9 0 O y w m c X V v d D t T Z W N 0 a W 9 u M S 9 G Y X J h Z G F 5 I D I r M 1 9 F I D E 2 I D E w L 0 F 1 d G 9 S Z W 1 v d m V k Q 2 9 s d W 1 u c z E u e 0 N v b H V t b j g y N C w 4 M j N 9 J n F 1 b 3 Q 7 L C Z x d W 9 0 O 1 N l Y 3 R p b 2 4 x L 0 Z h c m F k Y X k g M i s z X 0 U g M T Y g M T A v Q X V 0 b 1 J l b W 9 2 Z W R D b 2 x 1 b W 5 z M S 5 7 Q 2 9 s d W 1 u O D I 1 L D g y N H 0 m c X V v d D s s J n F 1 b 3 Q 7 U 2 V j d G l v b j E v R m F y Y W R h e S A y K z N f R S A x N i A x M C 9 B d X R v U m V t b 3 Z l Z E N v b H V t b n M x L n t D b 2 x 1 b W 4 4 M j Y s O D I 1 f S Z x d W 9 0 O y w m c X V v d D t T Z W N 0 a W 9 u M S 9 G Y X J h Z G F 5 I D I r M 1 9 F I D E 2 I D E w L 0 F 1 d G 9 S Z W 1 v d m V k Q 2 9 s d W 1 u c z E u e 0 N v b H V t b j g y N y w 4 M j Z 9 J n F 1 b 3 Q 7 L C Z x d W 9 0 O 1 N l Y 3 R p b 2 4 x L 0 Z h c m F k Y X k g M i s z X 0 U g M T Y g M T A v Q X V 0 b 1 J l b W 9 2 Z W R D b 2 x 1 b W 5 z M S 5 7 Q 2 9 s d W 1 u O D I 4 L D g y N 3 0 m c X V v d D s s J n F 1 b 3 Q 7 U 2 V j d G l v b j E v R m F y Y W R h e S A y K z N f R S A x N i A x M C 9 B d X R v U m V t b 3 Z l Z E N v b H V t b n M x L n t D b 2 x 1 b W 4 4 M j k s O D I 4 f S Z x d W 9 0 O y w m c X V v d D t T Z W N 0 a W 9 u M S 9 G Y X J h Z G F 5 I D I r M 1 9 F I D E 2 I D E w L 0 F 1 d G 9 S Z W 1 v d m V k Q 2 9 s d W 1 u c z E u e 0 N v b H V t b j g z M C w 4 M j l 9 J n F 1 b 3 Q 7 L C Z x d W 9 0 O 1 N l Y 3 R p b 2 4 x L 0 Z h c m F k Y X k g M i s z X 0 U g M T Y g M T A v Q X V 0 b 1 J l b W 9 2 Z W R D b 2 x 1 b W 5 z M S 5 7 Q 2 9 s d W 1 u O D M x L D g z M H 0 m c X V v d D s s J n F 1 b 3 Q 7 U 2 V j d G l v b j E v R m F y Y W R h e S A y K z N f R S A x N i A x M C 9 B d X R v U m V t b 3 Z l Z E N v b H V t b n M x L n t D b 2 x 1 b W 4 4 M z I s O D M x f S Z x d W 9 0 O y w m c X V v d D t T Z W N 0 a W 9 u M S 9 G Y X J h Z G F 5 I D I r M 1 9 F I D E 2 I D E w L 0 F 1 d G 9 S Z W 1 v d m V k Q 2 9 s d W 1 u c z E u e 0 N v b H V t b j g z M y w 4 M z J 9 J n F 1 b 3 Q 7 L C Z x d W 9 0 O 1 N l Y 3 R p b 2 4 x L 0 Z h c m F k Y X k g M i s z X 0 U g M T Y g M T A v Q X V 0 b 1 J l b W 9 2 Z W R D b 2 x 1 b W 5 z M S 5 7 Q 2 9 s d W 1 u O D M 0 L D g z M 3 0 m c X V v d D s s J n F 1 b 3 Q 7 U 2 V j d G l v b j E v R m F y Y W R h e S A y K z N f R S A x N i A x M C 9 B d X R v U m V t b 3 Z l Z E N v b H V t b n M x L n t D b 2 x 1 b W 4 4 M z U s O D M 0 f S Z x d W 9 0 O y w m c X V v d D t T Z W N 0 a W 9 u M S 9 G Y X J h Z G F 5 I D I r M 1 9 F I D E 2 I D E w L 0 F 1 d G 9 S Z W 1 v d m V k Q 2 9 s d W 1 u c z E u e 0 N v b H V t b j g z N i w 4 M z V 9 J n F 1 b 3 Q 7 L C Z x d W 9 0 O 1 N l Y 3 R p b 2 4 x L 0 Z h c m F k Y X k g M i s z X 0 U g M T Y g M T A v Q X V 0 b 1 J l b W 9 2 Z W R D b 2 x 1 b W 5 z M S 5 7 Q 2 9 s d W 1 u O D M 3 L D g z N n 0 m c X V v d D s s J n F 1 b 3 Q 7 U 2 V j d G l v b j E v R m F y Y W R h e S A y K z N f R S A x N i A x M C 9 B d X R v U m V t b 3 Z l Z E N v b H V t b n M x L n t D b 2 x 1 b W 4 4 M z g s O D M 3 f S Z x d W 9 0 O y w m c X V v d D t T Z W N 0 a W 9 u M S 9 G Y X J h Z G F 5 I D I r M 1 9 F I D E 2 I D E w L 0 F 1 d G 9 S Z W 1 v d m V k Q 2 9 s d W 1 u c z E u e 0 N v b H V t b j g z O S w 4 M z h 9 J n F 1 b 3 Q 7 L C Z x d W 9 0 O 1 N l Y 3 R p b 2 4 x L 0 Z h c m F k Y X k g M i s z X 0 U g M T Y g M T A v Q X V 0 b 1 J l b W 9 2 Z W R D b 2 x 1 b W 5 z M S 5 7 Q 2 9 s d W 1 u O D Q w L D g z O X 0 m c X V v d D s s J n F 1 b 3 Q 7 U 2 V j d G l v b j E v R m F y Y W R h e S A y K z N f R S A x N i A x M C 9 B d X R v U m V t b 3 Z l Z E N v b H V t b n M x L n t D b 2 x 1 b W 4 4 N D E s O D Q w f S Z x d W 9 0 O y w m c X V v d D t T Z W N 0 a W 9 u M S 9 G Y X J h Z G F 5 I D I r M 1 9 F I D E 2 I D E w L 0 F 1 d G 9 S Z W 1 v d m V k Q 2 9 s d W 1 u c z E u e 0 N v b H V t b j g 0 M i w 4 N D F 9 J n F 1 b 3 Q 7 L C Z x d W 9 0 O 1 N l Y 3 R p b 2 4 x L 0 Z h c m F k Y X k g M i s z X 0 U g M T Y g M T A v Q X V 0 b 1 J l b W 9 2 Z W R D b 2 x 1 b W 5 z M S 5 7 Q 2 9 s d W 1 u O D Q z L D g 0 M n 0 m c X V v d D s s J n F 1 b 3 Q 7 U 2 V j d G l v b j E v R m F y Y W R h e S A y K z N f R S A x N i A x M C 9 B d X R v U m V t b 3 Z l Z E N v b H V t b n M x L n t D b 2 x 1 b W 4 4 N D Q s O D Q z f S Z x d W 9 0 O y w m c X V v d D t T Z W N 0 a W 9 u M S 9 G Y X J h Z G F 5 I D I r M 1 9 F I D E 2 I D E w L 0 F 1 d G 9 S Z W 1 v d m V k Q 2 9 s d W 1 u c z E u e 0 N v b H V t b j g 0 N S w 4 N D R 9 J n F 1 b 3 Q 7 L C Z x d W 9 0 O 1 N l Y 3 R p b 2 4 x L 0 Z h c m F k Y X k g M i s z X 0 U g M T Y g M T A v Q X V 0 b 1 J l b W 9 2 Z W R D b 2 x 1 b W 5 z M S 5 7 Q 2 9 s d W 1 u O D Q 2 L D g 0 N X 0 m c X V v d D s s J n F 1 b 3 Q 7 U 2 V j d G l v b j E v R m F y Y W R h e S A y K z N f R S A x N i A x M C 9 B d X R v U m V t b 3 Z l Z E N v b H V t b n M x L n t D b 2 x 1 b W 4 4 N D c s O D Q 2 f S Z x d W 9 0 O y w m c X V v d D t T Z W N 0 a W 9 u M S 9 G Y X J h Z G F 5 I D I r M 1 9 F I D E 2 I D E w L 0 F 1 d G 9 S Z W 1 v d m V k Q 2 9 s d W 1 u c z E u e 0 N v b H V t b j g 0 O C w 4 N D d 9 J n F 1 b 3 Q 7 L C Z x d W 9 0 O 1 N l Y 3 R p b 2 4 x L 0 Z h c m F k Y X k g M i s z X 0 U g M T Y g M T A v Q X V 0 b 1 J l b W 9 2 Z W R D b 2 x 1 b W 5 z M S 5 7 Q 2 9 s d W 1 u O D Q 5 L D g 0 O H 0 m c X V v d D s s J n F 1 b 3 Q 7 U 2 V j d G l v b j E v R m F y Y W R h e S A y K z N f R S A x N i A x M C 9 B d X R v U m V t b 3 Z l Z E N v b H V t b n M x L n t D b 2 x 1 b W 4 4 N T A s O D Q 5 f S Z x d W 9 0 O y w m c X V v d D t T Z W N 0 a W 9 u M S 9 G Y X J h Z G F 5 I D I r M 1 9 F I D E 2 I D E w L 0 F 1 d G 9 S Z W 1 v d m V k Q 2 9 s d W 1 u c z E u e 0 N v b H V t b j g 1 M S w 4 N T B 9 J n F 1 b 3 Q 7 L C Z x d W 9 0 O 1 N l Y 3 R p b 2 4 x L 0 Z h c m F k Y X k g M i s z X 0 U g M T Y g M T A v Q X V 0 b 1 J l b W 9 2 Z W R D b 2 x 1 b W 5 z M S 5 7 Q 2 9 s d W 1 u O D U y L D g 1 M X 0 m c X V v d D s s J n F 1 b 3 Q 7 U 2 V j d G l v b j E v R m F y Y W R h e S A y K z N f R S A x N i A x M C 9 B d X R v U m V t b 3 Z l Z E N v b H V t b n M x L n t D b 2 x 1 b W 4 4 N T M s O D U y f S Z x d W 9 0 O y w m c X V v d D t T Z W N 0 a W 9 u M S 9 G Y X J h Z G F 5 I D I r M 1 9 F I D E 2 I D E w L 0 F 1 d G 9 S Z W 1 v d m V k Q 2 9 s d W 1 u c z E u e 0 N v b H V t b j g 1 N C w 4 N T N 9 J n F 1 b 3 Q 7 L C Z x d W 9 0 O 1 N l Y 3 R p b 2 4 x L 0 Z h c m F k Y X k g M i s z X 0 U g M T Y g M T A v Q X V 0 b 1 J l b W 9 2 Z W R D b 2 x 1 b W 5 z M S 5 7 Q 2 9 s d W 1 u O D U 1 L D g 1 N H 0 m c X V v d D s s J n F 1 b 3 Q 7 U 2 V j d G l v b j E v R m F y Y W R h e S A y K z N f R S A x N i A x M C 9 B d X R v U m V t b 3 Z l Z E N v b H V t b n M x L n t D b 2 x 1 b W 4 4 N T Y s O D U 1 f S Z x d W 9 0 O y w m c X V v d D t T Z W N 0 a W 9 u M S 9 G Y X J h Z G F 5 I D I r M 1 9 F I D E 2 I D E w L 0 F 1 d G 9 S Z W 1 v d m V k Q 2 9 s d W 1 u c z E u e 0 N v b H V t b j g 1 N y w 4 N T Z 9 J n F 1 b 3 Q 7 L C Z x d W 9 0 O 1 N l Y 3 R p b 2 4 x L 0 Z h c m F k Y X k g M i s z X 0 U g M T Y g M T A v Q X V 0 b 1 J l b W 9 2 Z W R D b 2 x 1 b W 5 z M S 5 7 Q 2 9 s d W 1 u O D U 4 L D g 1 N 3 0 m c X V v d D s s J n F 1 b 3 Q 7 U 2 V j d G l v b j E v R m F y Y W R h e S A y K z N f R S A x N i A x M C 9 B d X R v U m V t b 3 Z l Z E N v b H V t b n M x L n t D b 2 x 1 b W 4 4 N T k s O D U 4 f S Z x d W 9 0 O y w m c X V v d D t T Z W N 0 a W 9 u M S 9 G Y X J h Z G F 5 I D I r M 1 9 F I D E 2 I D E w L 0 F 1 d G 9 S Z W 1 v d m V k Q 2 9 s d W 1 u c z E u e 0 N v b H V t b j g 2 M C w 4 N T l 9 J n F 1 b 3 Q 7 L C Z x d W 9 0 O 1 N l Y 3 R p b 2 4 x L 0 Z h c m F k Y X k g M i s z X 0 U g M T Y g M T A v Q X V 0 b 1 J l b W 9 2 Z W R D b 2 x 1 b W 5 z M S 5 7 Q 2 9 s d W 1 u O D Y x L D g 2 M H 0 m c X V v d D s s J n F 1 b 3 Q 7 U 2 V j d G l v b j E v R m F y Y W R h e S A y K z N f R S A x N i A x M C 9 B d X R v U m V t b 3 Z l Z E N v b H V t b n M x L n t D b 2 x 1 b W 4 4 N j I s O D Y x f S Z x d W 9 0 O y w m c X V v d D t T Z W N 0 a W 9 u M S 9 G Y X J h Z G F 5 I D I r M 1 9 F I D E 2 I D E w L 0 F 1 d G 9 S Z W 1 v d m V k Q 2 9 s d W 1 u c z E u e 0 N v b H V t b j g 2 M y w 4 N j J 9 J n F 1 b 3 Q 7 L C Z x d W 9 0 O 1 N l Y 3 R p b 2 4 x L 0 Z h c m F k Y X k g M i s z X 0 U g M T Y g M T A v Q X V 0 b 1 J l b W 9 2 Z W R D b 2 x 1 b W 5 z M S 5 7 Q 2 9 s d W 1 u O D Y 0 L D g 2 M 3 0 m c X V v d D s s J n F 1 b 3 Q 7 U 2 V j d G l v b j E v R m F y Y W R h e S A y K z N f R S A x N i A x M C 9 B d X R v U m V t b 3 Z l Z E N v b H V t b n M x L n t D b 2 x 1 b W 4 4 N j U s O D Y 0 f S Z x d W 9 0 O y w m c X V v d D t T Z W N 0 a W 9 u M S 9 G Y X J h Z G F 5 I D I r M 1 9 F I D E 2 I D E w L 0 F 1 d G 9 S Z W 1 v d m V k Q 2 9 s d W 1 u c z E u e 0 N v b H V t b j g 2 N i w 4 N j V 9 J n F 1 b 3 Q 7 L C Z x d W 9 0 O 1 N l Y 3 R p b 2 4 x L 0 Z h c m F k Y X k g M i s z X 0 U g M T Y g M T A v Q X V 0 b 1 J l b W 9 2 Z W R D b 2 x 1 b W 5 z M S 5 7 Q 2 9 s d W 1 u O D Y 3 L D g 2 N n 0 m c X V v d D s s J n F 1 b 3 Q 7 U 2 V j d G l v b j E v R m F y Y W R h e S A y K z N f R S A x N i A x M C 9 B d X R v U m V t b 3 Z l Z E N v b H V t b n M x L n t D b 2 x 1 b W 4 4 N j g s O D Y 3 f S Z x d W 9 0 O y w m c X V v d D t T Z W N 0 a W 9 u M S 9 G Y X J h Z G F 5 I D I r M 1 9 F I D E 2 I D E w L 0 F 1 d G 9 S Z W 1 v d m V k Q 2 9 s d W 1 u c z E u e 0 N v b H V t b j g 2 O S w 4 N j h 9 J n F 1 b 3 Q 7 L C Z x d W 9 0 O 1 N l Y 3 R p b 2 4 x L 0 Z h c m F k Y X k g M i s z X 0 U g M T Y g M T A v Q X V 0 b 1 J l b W 9 2 Z W R D b 2 x 1 b W 5 z M S 5 7 Q 2 9 s d W 1 u O D c w L D g 2 O X 0 m c X V v d D s s J n F 1 b 3 Q 7 U 2 V j d G l v b j E v R m F y Y W R h e S A y K z N f R S A x N i A x M C 9 B d X R v U m V t b 3 Z l Z E N v b H V t b n M x L n t D b 2 x 1 b W 4 4 N z E s O D c w f S Z x d W 9 0 O y w m c X V v d D t T Z W N 0 a W 9 u M S 9 G Y X J h Z G F 5 I D I r M 1 9 F I D E 2 I D E w L 0 F 1 d G 9 S Z W 1 v d m V k Q 2 9 s d W 1 u c z E u e 0 N v b H V t b j g 3 M i w 4 N z F 9 J n F 1 b 3 Q 7 L C Z x d W 9 0 O 1 N l Y 3 R p b 2 4 x L 0 Z h c m F k Y X k g M i s z X 0 U g M T Y g M T A v Q X V 0 b 1 J l b W 9 2 Z W R D b 2 x 1 b W 5 z M S 5 7 Q 2 9 s d W 1 u O D c z L D g 3 M n 0 m c X V v d D s s J n F 1 b 3 Q 7 U 2 V j d G l v b j E v R m F y Y W R h e S A y K z N f R S A x N i A x M C 9 B d X R v U m V t b 3 Z l Z E N v b H V t b n M x L n t D b 2 x 1 b W 4 4 N z Q s O D c z f S Z x d W 9 0 O y w m c X V v d D t T Z W N 0 a W 9 u M S 9 G Y X J h Z G F 5 I D I r M 1 9 F I D E 2 I D E w L 0 F 1 d G 9 S Z W 1 v d m V k Q 2 9 s d W 1 u c z E u e 0 N v b H V t b j g 3 N S w 4 N z R 9 J n F 1 b 3 Q 7 L C Z x d W 9 0 O 1 N l Y 3 R p b 2 4 x L 0 Z h c m F k Y X k g M i s z X 0 U g M T Y g M T A v Q X V 0 b 1 J l b W 9 2 Z W R D b 2 x 1 b W 5 z M S 5 7 Q 2 9 s d W 1 u O D c 2 L D g 3 N X 0 m c X V v d D s s J n F 1 b 3 Q 7 U 2 V j d G l v b j E v R m F y Y W R h e S A y K z N f R S A x N i A x M C 9 B d X R v U m V t b 3 Z l Z E N v b H V t b n M x L n t D b 2 x 1 b W 4 4 N z c s O D c 2 f S Z x d W 9 0 O y w m c X V v d D t T Z W N 0 a W 9 u M S 9 G Y X J h Z G F 5 I D I r M 1 9 F I D E 2 I D E w L 0 F 1 d G 9 S Z W 1 v d m V k Q 2 9 s d W 1 u c z E u e 0 N v b H V t b j g 3 O C w 4 N z d 9 J n F 1 b 3 Q 7 L C Z x d W 9 0 O 1 N l Y 3 R p b 2 4 x L 0 Z h c m F k Y X k g M i s z X 0 U g M T Y g M T A v Q X V 0 b 1 J l b W 9 2 Z W R D b 2 x 1 b W 5 z M S 5 7 Q 2 9 s d W 1 u O D c 5 L D g 3 O H 0 m c X V v d D s s J n F 1 b 3 Q 7 U 2 V j d G l v b j E v R m F y Y W R h e S A y K z N f R S A x N i A x M C 9 B d X R v U m V t b 3 Z l Z E N v b H V t b n M x L n t D b 2 x 1 b W 4 4 O D A s O D c 5 f S Z x d W 9 0 O y w m c X V v d D t T Z W N 0 a W 9 u M S 9 G Y X J h Z G F 5 I D I r M 1 9 F I D E 2 I D E w L 0 F 1 d G 9 S Z W 1 v d m V k Q 2 9 s d W 1 u c z E u e 0 N v b H V t b j g 4 M S w 4 O D B 9 J n F 1 b 3 Q 7 L C Z x d W 9 0 O 1 N l Y 3 R p b 2 4 x L 0 Z h c m F k Y X k g M i s z X 0 U g M T Y g M T A v Q X V 0 b 1 J l b W 9 2 Z W R D b 2 x 1 b W 5 z M S 5 7 Q 2 9 s d W 1 u O D g y L D g 4 M X 0 m c X V v d D s s J n F 1 b 3 Q 7 U 2 V j d G l v b j E v R m F y Y W R h e S A y K z N f R S A x N i A x M C 9 B d X R v U m V t b 3 Z l Z E N v b H V t b n M x L n t D b 2 x 1 b W 4 4 O D M s O D g y f S Z x d W 9 0 O y w m c X V v d D t T Z W N 0 a W 9 u M S 9 G Y X J h Z G F 5 I D I r M 1 9 F I D E 2 I D E w L 0 F 1 d G 9 S Z W 1 v d m V k Q 2 9 s d W 1 u c z E u e 0 N v b H V t b j g 4 N C w 4 O D N 9 J n F 1 b 3 Q 7 L C Z x d W 9 0 O 1 N l Y 3 R p b 2 4 x L 0 Z h c m F k Y X k g M i s z X 0 U g M T Y g M T A v Q X V 0 b 1 J l b W 9 2 Z W R D b 2 x 1 b W 5 z M S 5 7 Q 2 9 s d W 1 u O D g 1 L D g 4 N H 0 m c X V v d D s s J n F 1 b 3 Q 7 U 2 V j d G l v b j E v R m F y Y W R h e S A y K z N f R S A x N i A x M C 9 B d X R v U m V t b 3 Z l Z E N v b H V t b n M x L n t D b 2 x 1 b W 4 4 O D Y s O D g 1 f S Z x d W 9 0 O y w m c X V v d D t T Z W N 0 a W 9 u M S 9 G Y X J h Z G F 5 I D I r M 1 9 F I D E 2 I D E w L 0 F 1 d G 9 S Z W 1 v d m V k Q 2 9 s d W 1 u c z E u e 0 N v b H V t b j g 4 N y w 4 O D Z 9 J n F 1 b 3 Q 7 L C Z x d W 9 0 O 1 N l Y 3 R p b 2 4 x L 0 Z h c m F k Y X k g M i s z X 0 U g M T Y g M T A v Q X V 0 b 1 J l b W 9 2 Z W R D b 2 x 1 b W 5 z M S 5 7 Q 2 9 s d W 1 u O D g 4 L D g 4 N 3 0 m c X V v d D s s J n F 1 b 3 Q 7 U 2 V j d G l v b j E v R m F y Y W R h e S A y K z N f R S A x N i A x M C 9 B d X R v U m V t b 3 Z l Z E N v b H V t b n M x L n t D b 2 x 1 b W 4 4 O D k s O D g 4 f S Z x d W 9 0 O y w m c X V v d D t T Z W N 0 a W 9 u M S 9 G Y X J h Z G F 5 I D I r M 1 9 F I D E 2 I D E w L 0 F 1 d G 9 S Z W 1 v d m V k Q 2 9 s d W 1 u c z E u e 0 N v b H V t b j g 5 M C w 4 O D l 9 J n F 1 b 3 Q 7 L C Z x d W 9 0 O 1 N l Y 3 R p b 2 4 x L 0 Z h c m F k Y X k g M i s z X 0 U g M T Y g M T A v Q X V 0 b 1 J l b W 9 2 Z W R D b 2 x 1 b W 5 z M S 5 7 Q 2 9 s d W 1 u O D k x L D g 5 M H 0 m c X V v d D s s J n F 1 b 3 Q 7 U 2 V j d G l v b j E v R m F y Y W R h e S A y K z N f R S A x N i A x M C 9 B d X R v U m V t b 3 Z l Z E N v b H V t b n M x L n t D b 2 x 1 b W 4 4 O T I s O D k x f S Z x d W 9 0 O y w m c X V v d D t T Z W N 0 a W 9 u M S 9 G Y X J h Z G F 5 I D I r M 1 9 F I D E 2 I D E w L 0 F 1 d G 9 S Z W 1 v d m V k Q 2 9 s d W 1 u c z E u e 0 N v b H V t b j g 5 M y w 4 O T J 9 J n F 1 b 3 Q 7 L C Z x d W 9 0 O 1 N l Y 3 R p b 2 4 x L 0 Z h c m F k Y X k g M i s z X 0 U g M T Y g M T A v Q X V 0 b 1 J l b W 9 2 Z W R D b 2 x 1 b W 5 z M S 5 7 Q 2 9 s d W 1 u O D k 0 L D g 5 M 3 0 m c X V v d D s s J n F 1 b 3 Q 7 U 2 V j d G l v b j E v R m F y Y W R h e S A y K z N f R S A x N i A x M C 9 B d X R v U m V t b 3 Z l Z E N v b H V t b n M x L n t D b 2 x 1 b W 4 4 O T U s O D k 0 f S Z x d W 9 0 O y w m c X V v d D t T Z W N 0 a W 9 u M S 9 G Y X J h Z G F 5 I D I r M 1 9 F I D E 2 I D E w L 0 F 1 d G 9 S Z W 1 v d m V k Q 2 9 s d W 1 u c z E u e 0 N v b H V t b j g 5 N i w 4 O T V 9 J n F 1 b 3 Q 7 L C Z x d W 9 0 O 1 N l Y 3 R p b 2 4 x L 0 Z h c m F k Y X k g M i s z X 0 U g M T Y g M T A v Q X V 0 b 1 J l b W 9 2 Z W R D b 2 x 1 b W 5 z M S 5 7 Q 2 9 s d W 1 u O D k 3 L D g 5 N n 0 m c X V v d D s s J n F 1 b 3 Q 7 U 2 V j d G l v b j E v R m F y Y W R h e S A y K z N f R S A x N i A x M C 9 B d X R v U m V t b 3 Z l Z E N v b H V t b n M x L n t D b 2 x 1 b W 4 4 O T g s O D k 3 f S Z x d W 9 0 O y w m c X V v d D t T Z W N 0 a W 9 u M S 9 G Y X J h Z G F 5 I D I r M 1 9 F I D E 2 I D E w L 0 F 1 d G 9 S Z W 1 v d m V k Q 2 9 s d W 1 u c z E u e 0 N v b H V t b j g 5 O S w 4 O T h 9 J n F 1 b 3 Q 7 L C Z x d W 9 0 O 1 N l Y 3 R p b 2 4 x L 0 Z h c m F k Y X k g M i s z X 0 U g M T Y g M T A v Q X V 0 b 1 J l b W 9 2 Z W R D b 2 x 1 b W 5 z M S 5 7 Q 2 9 s d W 1 u O T A w L D g 5 O X 0 m c X V v d D s s J n F 1 b 3 Q 7 U 2 V j d G l v b j E v R m F y Y W R h e S A y K z N f R S A x N i A x M C 9 B d X R v U m V t b 3 Z l Z E N v b H V t b n M x L n t D b 2 x 1 b W 4 5 M D E s O T A w f S Z x d W 9 0 O y w m c X V v d D t T Z W N 0 a W 9 u M S 9 G Y X J h Z G F 5 I D I r M 1 9 F I D E 2 I D E w L 0 F 1 d G 9 S Z W 1 v d m V k Q 2 9 s d W 1 u c z E u e 0 N v b H V t b j k w M i w 5 M D F 9 J n F 1 b 3 Q 7 L C Z x d W 9 0 O 1 N l Y 3 R p b 2 4 x L 0 Z h c m F k Y X k g M i s z X 0 U g M T Y g M T A v Q X V 0 b 1 J l b W 9 2 Z W R D b 2 x 1 b W 5 z M S 5 7 Q 2 9 s d W 1 u O T A z L D k w M n 0 m c X V v d D s s J n F 1 b 3 Q 7 U 2 V j d G l v b j E v R m F y Y W R h e S A y K z N f R S A x N i A x M C 9 B d X R v U m V t b 3 Z l Z E N v b H V t b n M x L n t D b 2 x 1 b W 4 5 M D Q s O T A z f S Z x d W 9 0 O y w m c X V v d D t T Z W N 0 a W 9 u M S 9 G Y X J h Z G F 5 I D I r M 1 9 F I D E 2 I D E w L 0 F 1 d G 9 S Z W 1 v d m V k Q 2 9 s d W 1 u c z E u e 0 N v b H V t b j k w N S w 5 M D R 9 J n F 1 b 3 Q 7 L C Z x d W 9 0 O 1 N l Y 3 R p b 2 4 x L 0 Z h c m F k Y X k g M i s z X 0 U g M T Y g M T A v Q X V 0 b 1 J l b W 9 2 Z W R D b 2 x 1 b W 5 z M S 5 7 Q 2 9 s d W 1 u O T A 2 L D k w N X 0 m c X V v d D s s J n F 1 b 3 Q 7 U 2 V j d G l v b j E v R m F y Y W R h e S A y K z N f R S A x N i A x M C 9 B d X R v U m V t b 3 Z l Z E N v b H V t b n M x L n t D b 2 x 1 b W 4 5 M D c s O T A 2 f S Z x d W 9 0 O y w m c X V v d D t T Z W N 0 a W 9 u M S 9 G Y X J h Z G F 5 I D I r M 1 9 F I D E 2 I D E w L 0 F 1 d G 9 S Z W 1 v d m V k Q 2 9 s d W 1 u c z E u e 0 N v b H V t b j k w O C w 5 M D d 9 J n F 1 b 3 Q 7 L C Z x d W 9 0 O 1 N l Y 3 R p b 2 4 x L 0 Z h c m F k Y X k g M i s z X 0 U g M T Y g M T A v Q X V 0 b 1 J l b W 9 2 Z W R D b 2 x 1 b W 5 z M S 5 7 Q 2 9 s d W 1 u O T A 5 L D k w O H 0 m c X V v d D s s J n F 1 b 3 Q 7 U 2 V j d G l v b j E v R m F y Y W R h e S A y K z N f R S A x N i A x M C 9 B d X R v U m V t b 3 Z l Z E N v b H V t b n M x L n t D b 2 x 1 b W 4 5 M T A s O T A 5 f S Z x d W 9 0 O y w m c X V v d D t T Z W N 0 a W 9 u M S 9 G Y X J h Z G F 5 I D I r M 1 9 F I D E 2 I D E w L 0 F 1 d G 9 S Z W 1 v d m V k Q 2 9 s d W 1 u c z E u e 0 N v b H V t b j k x M S w 5 M T B 9 J n F 1 b 3 Q 7 L C Z x d W 9 0 O 1 N l Y 3 R p b 2 4 x L 0 Z h c m F k Y X k g M i s z X 0 U g M T Y g M T A v Q X V 0 b 1 J l b W 9 2 Z W R D b 2 x 1 b W 5 z M S 5 7 Q 2 9 s d W 1 u O T E y L D k x M X 0 m c X V v d D s s J n F 1 b 3 Q 7 U 2 V j d G l v b j E v R m F y Y W R h e S A y K z N f R S A x N i A x M C 9 B d X R v U m V t b 3 Z l Z E N v b H V t b n M x L n t D b 2 x 1 b W 4 5 M T M s O T E y f S Z x d W 9 0 O y w m c X V v d D t T Z W N 0 a W 9 u M S 9 G Y X J h Z G F 5 I D I r M 1 9 F I D E 2 I D E w L 0 F 1 d G 9 S Z W 1 v d m V k Q 2 9 s d W 1 u c z E u e 0 N v b H V t b j k x N C w 5 M T N 9 J n F 1 b 3 Q 7 L C Z x d W 9 0 O 1 N l Y 3 R p b 2 4 x L 0 Z h c m F k Y X k g M i s z X 0 U g M T Y g M T A v Q X V 0 b 1 J l b W 9 2 Z W R D b 2 x 1 b W 5 z M S 5 7 Q 2 9 s d W 1 u O T E 1 L D k x N H 0 m c X V v d D s s J n F 1 b 3 Q 7 U 2 V j d G l v b j E v R m F y Y W R h e S A y K z N f R S A x N i A x M C 9 B d X R v U m V t b 3 Z l Z E N v b H V t b n M x L n t D b 2 x 1 b W 4 5 M T Y s O T E 1 f S Z x d W 9 0 O y w m c X V v d D t T Z W N 0 a W 9 u M S 9 G Y X J h Z G F 5 I D I r M 1 9 F I D E 2 I D E w L 0 F 1 d G 9 S Z W 1 v d m V k Q 2 9 s d W 1 u c z E u e 0 N v b H V t b j k x N y w 5 M T Z 9 J n F 1 b 3 Q 7 L C Z x d W 9 0 O 1 N l Y 3 R p b 2 4 x L 0 Z h c m F k Y X k g M i s z X 0 U g M T Y g M T A v Q X V 0 b 1 J l b W 9 2 Z W R D b 2 x 1 b W 5 z M S 5 7 Q 2 9 s d W 1 u O T E 4 L D k x N 3 0 m c X V v d D s s J n F 1 b 3 Q 7 U 2 V j d G l v b j E v R m F y Y W R h e S A y K z N f R S A x N i A x M C 9 B d X R v U m V t b 3 Z l Z E N v b H V t b n M x L n t D b 2 x 1 b W 4 5 M T k s O T E 4 f S Z x d W 9 0 O y w m c X V v d D t T Z W N 0 a W 9 u M S 9 G Y X J h Z G F 5 I D I r M 1 9 F I D E 2 I D E w L 0 F 1 d G 9 S Z W 1 v d m V k Q 2 9 s d W 1 u c z E u e 0 N v b H V t b j k y M C w 5 M T l 9 J n F 1 b 3 Q 7 L C Z x d W 9 0 O 1 N l Y 3 R p b 2 4 x L 0 Z h c m F k Y X k g M i s z X 0 U g M T Y g M T A v Q X V 0 b 1 J l b W 9 2 Z W R D b 2 x 1 b W 5 z M S 5 7 Q 2 9 s d W 1 u O T I x L D k y M H 0 m c X V v d D s s J n F 1 b 3 Q 7 U 2 V j d G l v b j E v R m F y Y W R h e S A y K z N f R S A x N i A x M C 9 B d X R v U m V t b 3 Z l Z E N v b H V t b n M x L n t D b 2 x 1 b W 4 5 M j I s O T I x f S Z x d W 9 0 O y w m c X V v d D t T Z W N 0 a W 9 u M S 9 G Y X J h Z G F 5 I D I r M 1 9 F I D E 2 I D E w L 0 F 1 d G 9 S Z W 1 v d m V k Q 2 9 s d W 1 u c z E u e 0 N v b H V t b j k y M y w 5 M j J 9 J n F 1 b 3 Q 7 L C Z x d W 9 0 O 1 N l Y 3 R p b 2 4 x L 0 Z h c m F k Y X k g M i s z X 0 U g M T Y g M T A v Q X V 0 b 1 J l b W 9 2 Z W R D b 2 x 1 b W 5 z M S 5 7 Q 2 9 s d W 1 u O T I 0 L D k y M 3 0 m c X V v d D s s J n F 1 b 3 Q 7 U 2 V j d G l v b j E v R m F y Y W R h e S A y K z N f R S A x N i A x M C 9 B d X R v U m V t b 3 Z l Z E N v b H V t b n M x L n t D b 2 x 1 b W 4 5 M j U s O T I 0 f S Z x d W 9 0 O y w m c X V v d D t T Z W N 0 a W 9 u M S 9 G Y X J h Z G F 5 I D I r M 1 9 F I D E 2 I D E w L 0 F 1 d G 9 S Z W 1 v d m V k Q 2 9 s d W 1 u c z E u e 0 N v b H V t b j k y N i w 5 M j V 9 J n F 1 b 3 Q 7 L C Z x d W 9 0 O 1 N l Y 3 R p b 2 4 x L 0 Z h c m F k Y X k g M i s z X 0 U g M T Y g M T A v Q X V 0 b 1 J l b W 9 2 Z W R D b 2 x 1 b W 5 z M S 5 7 Q 2 9 s d W 1 u O T I 3 L D k y N n 0 m c X V v d D s s J n F 1 b 3 Q 7 U 2 V j d G l v b j E v R m F y Y W R h e S A y K z N f R S A x N i A x M C 9 B d X R v U m V t b 3 Z l Z E N v b H V t b n M x L n t D b 2 x 1 b W 4 5 M j g s O T I 3 f S Z x d W 9 0 O y w m c X V v d D t T Z W N 0 a W 9 u M S 9 G Y X J h Z G F 5 I D I r M 1 9 F I D E 2 I D E w L 0 F 1 d G 9 S Z W 1 v d m V k Q 2 9 s d W 1 u c z E u e 0 N v b H V t b j k y O S w 5 M j h 9 J n F 1 b 3 Q 7 L C Z x d W 9 0 O 1 N l Y 3 R p b 2 4 x L 0 Z h c m F k Y X k g M i s z X 0 U g M T Y g M T A v Q X V 0 b 1 J l b W 9 2 Z W R D b 2 x 1 b W 5 z M S 5 7 Q 2 9 s d W 1 u O T M w L D k y O X 0 m c X V v d D s s J n F 1 b 3 Q 7 U 2 V j d G l v b j E v R m F y Y W R h e S A y K z N f R S A x N i A x M C 9 B d X R v U m V t b 3 Z l Z E N v b H V t b n M x L n t D b 2 x 1 b W 4 5 M z E s O T M w f S Z x d W 9 0 O y w m c X V v d D t T Z W N 0 a W 9 u M S 9 G Y X J h Z G F 5 I D I r M 1 9 F I D E 2 I D E w L 0 F 1 d G 9 S Z W 1 v d m V k Q 2 9 s d W 1 u c z E u e 0 N v b H V t b j k z M i w 5 M z F 9 J n F 1 b 3 Q 7 L C Z x d W 9 0 O 1 N l Y 3 R p b 2 4 x L 0 Z h c m F k Y X k g M i s z X 0 U g M T Y g M T A v Q X V 0 b 1 J l b W 9 2 Z W R D b 2 x 1 b W 5 z M S 5 7 Q 2 9 s d W 1 u O T M z L D k z M n 0 m c X V v d D s s J n F 1 b 3 Q 7 U 2 V j d G l v b j E v R m F y Y W R h e S A y K z N f R S A x N i A x M C 9 B d X R v U m V t b 3 Z l Z E N v b H V t b n M x L n t D b 2 x 1 b W 4 5 M z Q s O T M z f S Z x d W 9 0 O y w m c X V v d D t T Z W N 0 a W 9 u M S 9 G Y X J h Z G F 5 I D I r M 1 9 F I D E 2 I D E w L 0 F 1 d G 9 S Z W 1 v d m V k Q 2 9 s d W 1 u c z E u e 0 N v b H V t b j k z N S w 5 M z R 9 J n F 1 b 3 Q 7 L C Z x d W 9 0 O 1 N l Y 3 R p b 2 4 x L 0 Z h c m F k Y X k g M i s z X 0 U g M T Y g M T A v Q X V 0 b 1 J l b W 9 2 Z W R D b 2 x 1 b W 5 z M S 5 7 Q 2 9 s d W 1 u O T M 2 L D k z N X 0 m c X V v d D s s J n F 1 b 3 Q 7 U 2 V j d G l v b j E v R m F y Y W R h e S A y K z N f R S A x N i A x M C 9 B d X R v U m V t b 3 Z l Z E N v b H V t b n M x L n t D b 2 x 1 b W 4 5 M z c s O T M 2 f S Z x d W 9 0 O y w m c X V v d D t T Z W N 0 a W 9 u M S 9 G Y X J h Z G F 5 I D I r M 1 9 F I D E 2 I D E w L 0 F 1 d G 9 S Z W 1 v d m V k Q 2 9 s d W 1 u c z E u e 0 N v b H V t b j k z O C w 5 M z d 9 J n F 1 b 3 Q 7 L C Z x d W 9 0 O 1 N l Y 3 R p b 2 4 x L 0 Z h c m F k Y X k g M i s z X 0 U g M T Y g M T A v Q X V 0 b 1 J l b W 9 2 Z W R D b 2 x 1 b W 5 z M S 5 7 Q 2 9 s d W 1 u O T M 5 L D k z O H 0 m c X V v d D s s J n F 1 b 3 Q 7 U 2 V j d G l v b j E v R m F y Y W R h e S A y K z N f R S A x N i A x M C 9 B d X R v U m V t b 3 Z l Z E N v b H V t b n M x L n t D b 2 x 1 b W 4 5 N D A s O T M 5 f S Z x d W 9 0 O y w m c X V v d D t T Z W N 0 a W 9 u M S 9 G Y X J h Z G F 5 I D I r M 1 9 F I D E 2 I D E w L 0 F 1 d G 9 S Z W 1 v d m V k Q 2 9 s d W 1 u c z E u e 0 N v b H V t b j k 0 M S w 5 N D B 9 J n F 1 b 3 Q 7 L C Z x d W 9 0 O 1 N l Y 3 R p b 2 4 x L 0 Z h c m F k Y X k g M i s z X 0 U g M T Y g M T A v Q X V 0 b 1 J l b W 9 2 Z W R D b 2 x 1 b W 5 z M S 5 7 Q 2 9 s d W 1 u O T Q y L D k 0 M X 0 m c X V v d D s s J n F 1 b 3 Q 7 U 2 V j d G l v b j E v R m F y Y W R h e S A y K z N f R S A x N i A x M C 9 B d X R v U m V t b 3 Z l Z E N v b H V t b n M x L n t D b 2 x 1 b W 4 5 N D M s O T Q y f S Z x d W 9 0 O y w m c X V v d D t T Z W N 0 a W 9 u M S 9 G Y X J h Z G F 5 I D I r M 1 9 F I D E 2 I D E w L 0 F 1 d G 9 S Z W 1 v d m V k Q 2 9 s d W 1 u c z E u e 0 N v b H V t b j k 0 N C w 5 N D N 9 J n F 1 b 3 Q 7 L C Z x d W 9 0 O 1 N l Y 3 R p b 2 4 x L 0 Z h c m F k Y X k g M i s z X 0 U g M T Y g M T A v Q X V 0 b 1 J l b W 9 2 Z W R D b 2 x 1 b W 5 z M S 5 7 Q 2 9 s d W 1 u O T Q 1 L D k 0 N H 0 m c X V v d D s s J n F 1 b 3 Q 7 U 2 V j d G l v b j E v R m F y Y W R h e S A y K z N f R S A x N i A x M C 9 B d X R v U m V t b 3 Z l Z E N v b H V t b n M x L n t D b 2 x 1 b W 4 5 N D Y s O T Q 1 f S Z x d W 9 0 O y w m c X V v d D t T Z W N 0 a W 9 u M S 9 G Y X J h Z G F 5 I D I r M 1 9 F I D E 2 I D E w L 0 F 1 d G 9 S Z W 1 v d m V k Q 2 9 s d W 1 u c z E u e 0 N v b H V t b j k 0 N y w 5 N D Z 9 J n F 1 b 3 Q 7 L C Z x d W 9 0 O 1 N l Y 3 R p b 2 4 x L 0 Z h c m F k Y X k g M i s z X 0 U g M T Y g M T A v Q X V 0 b 1 J l b W 9 2 Z W R D b 2 x 1 b W 5 z M S 5 7 Q 2 9 s d W 1 u O T Q 4 L D k 0 N 3 0 m c X V v d D s s J n F 1 b 3 Q 7 U 2 V j d G l v b j E v R m F y Y W R h e S A y K z N f R S A x N i A x M C 9 B d X R v U m V t b 3 Z l Z E N v b H V t b n M x L n t D b 2 x 1 b W 4 5 N D k s O T Q 4 f S Z x d W 9 0 O y w m c X V v d D t T Z W N 0 a W 9 u M S 9 G Y X J h Z G F 5 I D I r M 1 9 F I D E 2 I D E w L 0 F 1 d G 9 S Z W 1 v d m V k Q 2 9 s d W 1 u c z E u e 0 N v b H V t b j k 1 M C w 5 N D l 9 J n F 1 b 3 Q 7 L C Z x d W 9 0 O 1 N l Y 3 R p b 2 4 x L 0 Z h c m F k Y X k g M i s z X 0 U g M T Y g M T A v Q X V 0 b 1 J l b W 9 2 Z W R D b 2 x 1 b W 5 z M S 5 7 Q 2 9 s d W 1 u O T U x L D k 1 M H 0 m c X V v d D s s J n F 1 b 3 Q 7 U 2 V j d G l v b j E v R m F y Y W R h e S A y K z N f R S A x N i A x M C 9 B d X R v U m V t b 3 Z l Z E N v b H V t b n M x L n t D b 2 x 1 b W 4 5 N T I s O T U x f S Z x d W 9 0 O y w m c X V v d D t T Z W N 0 a W 9 u M S 9 G Y X J h Z G F 5 I D I r M 1 9 F I D E 2 I D E w L 0 F 1 d G 9 S Z W 1 v d m V k Q 2 9 s d W 1 u c z E u e 0 N v b H V t b j k 1 M y w 5 N T J 9 J n F 1 b 3 Q 7 L C Z x d W 9 0 O 1 N l Y 3 R p b 2 4 x L 0 Z h c m F k Y X k g M i s z X 0 U g M T Y g M T A v Q X V 0 b 1 J l b W 9 2 Z W R D b 2 x 1 b W 5 z M S 5 7 Q 2 9 s d W 1 u O T U 0 L D k 1 M 3 0 m c X V v d D s s J n F 1 b 3 Q 7 U 2 V j d G l v b j E v R m F y Y W R h e S A y K z N f R S A x N i A x M C 9 B d X R v U m V t b 3 Z l Z E N v b H V t b n M x L n t D b 2 x 1 b W 4 5 N T U s O T U 0 f S Z x d W 9 0 O y w m c X V v d D t T Z W N 0 a W 9 u M S 9 G Y X J h Z G F 5 I D I r M 1 9 F I D E 2 I D E w L 0 F 1 d G 9 S Z W 1 v d m V k Q 2 9 s d W 1 u c z E u e 0 N v b H V t b j k 1 N i w 5 N T V 9 J n F 1 b 3 Q 7 L C Z x d W 9 0 O 1 N l Y 3 R p b 2 4 x L 0 Z h c m F k Y X k g M i s z X 0 U g M T Y g M T A v Q X V 0 b 1 J l b W 9 2 Z W R D b 2 x 1 b W 5 z M S 5 7 Q 2 9 s d W 1 u O T U 3 L D k 1 N n 0 m c X V v d D s s J n F 1 b 3 Q 7 U 2 V j d G l v b j E v R m F y Y W R h e S A y K z N f R S A x N i A x M C 9 B d X R v U m V t b 3 Z l Z E N v b H V t b n M x L n t D b 2 x 1 b W 4 5 N T g s O T U 3 f S Z x d W 9 0 O y w m c X V v d D t T Z W N 0 a W 9 u M S 9 G Y X J h Z G F 5 I D I r M 1 9 F I D E 2 I D E w L 0 F 1 d G 9 S Z W 1 v d m V k Q 2 9 s d W 1 u c z E u e 0 N v b H V t b j k 1 O S w 5 N T h 9 J n F 1 b 3 Q 7 L C Z x d W 9 0 O 1 N l Y 3 R p b 2 4 x L 0 Z h c m F k Y X k g M i s z X 0 U g M T Y g M T A v Q X V 0 b 1 J l b W 9 2 Z W R D b 2 x 1 b W 5 z M S 5 7 Q 2 9 s d W 1 u O T Y w L D k 1 O X 0 m c X V v d D s s J n F 1 b 3 Q 7 U 2 V j d G l v b j E v R m F y Y W R h e S A y K z N f R S A x N i A x M C 9 B d X R v U m V t b 3 Z l Z E N v b H V t b n M x L n t D b 2 x 1 b W 4 5 N j E s O T Y w f S Z x d W 9 0 O y w m c X V v d D t T Z W N 0 a W 9 u M S 9 G Y X J h Z G F 5 I D I r M 1 9 F I D E 2 I D E w L 0 F 1 d G 9 S Z W 1 v d m V k Q 2 9 s d W 1 u c z E u e 0 N v b H V t b j k 2 M i w 5 N j F 9 J n F 1 b 3 Q 7 L C Z x d W 9 0 O 1 N l Y 3 R p b 2 4 x L 0 Z h c m F k Y X k g M i s z X 0 U g M T Y g M T A v Q X V 0 b 1 J l b W 9 2 Z W R D b 2 x 1 b W 5 z M S 5 7 Q 2 9 s d W 1 u O T Y z L D k 2 M n 0 m c X V v d D s s J n F 1 b 3 Q 7 U 2 V j d G l v b j E v R m F y Y W R h e S A y K z N f R S A x N i A x M C 9 B d X R v U m V t b 3 Z l Z E N v b H V t b n M x L n t D b 2 x 1 b W 4 5 N j Q s O T Y z f S Z x d W 9 0 O y w m c X V v d D t T Z W N 0 a W 9 u M S 9 G Y X J h Z G F 5 I D I r M 1 9 F I D E 2 I D E w L 0 F 1 d G 9 S Z W 1 v d m V k Q 2 9 s d W 1 u c z E u e 0 N v b H V t b j k 2 N S w 5 N j R 9 J n F 1 b 3 Q 7 L C Z x d W 9 0 O 1 N l Y 3 R p b 2 4 x L 0 Z h c m F k Y X k g M i s z X 0 U g M T Y g M T A v Q X V 0 b 1 J l b W 9 2 Z W R D b 2 x 1 b W 5 z M S 5 7 Q 2 9 s d W 1 u O T Y 2 L D k 2 N X 0 m c X V v d D s s J n F 1 b 3 Q 7 U 2 V j d G l v b j E v R m F y Y W R h e S A y K z N f R S A x N i A x M C 9 B d X R v U m V t b 3 Z l Z E N v b H V t b n M x L n t D b 2 x 1 b W 4 5 N j c s O T Y 2 f S Z x d W 9 0 O y w m c X V v d D t T Z W N 0 a W 9 u M S 9 G Y X J h Z G F 5 I D I r M 1 9 F I D E 2 I D E w L 0 F 1 d G 9 S Z W 1 v d m V k Q 2 9 s d W 1 u c z E u e 0 N v b H V t b j k 2 O C w 5 N j d 9 J n F 1 b 3 Q 7 L C Z x d W 9 0 O 1 N l Y 3 R p b 2 4 x L 0 Z h c m F k Y X k g M i s z X 0 U g M T Y g M T A v Q X V 0 b 1 J l b W 9 2 Z W R D b 2 x 1 b W 5 z M S 5 7 Q 2 9 s d W 1 u O T Y 5 L D k 2 O H 0 m c X V v d D s s J n F 1 b 3 Q 7 U 2 V j d G l v b j E v R m F y Y W R h e S A y K z N f R S A x N i A x M C 9 B d X R v U m V t b 3 Z l Z E N v b H V t b n M x L n t D b 2 x 1 b W 4 5 N z A s O T Y 5 f S Z x d W 9 0 O y w m c X V v d D t T Z W N 0 a W 9 u M S 9 G Y X J h Z G F 5 I D I r M 1 9 F I D E 2 I D E w L 0 F 1 d G 9 S Z W 1 v d m V k Q 2 9 s d W 1 u c z E u e 0 N v b H V t b j k 3 M S w 5 N z B 9 J n F 1 b 3 Q 7 L C Z x d W 9 0 O 1 N l Y 3 R p b 2 4 x L 0 Z h c m F k Y X k g M i s z X 0 U g M T Y g M T A v Q X V 0 b 1 J l b W 9 2 Z W R D b 2 x 1 b W 5 z M S 5 7 Q 2 9 s d W 1 u O T c y L D k 3 M X 0 m c X V v d D s s J n F 1 b 3 Q 7 U 2 V j d G l v b j E v R m F y Y W R h e S A y K z N f R S A x N i A x M C 9 B d X R v U m V t b 3 Z l Z E N v b H V t b n M x L n t D b 2 x 1 b W 4 5 N z M s O T c y f S Z x d W 9 0 O y w m c X V v d D t T Z W N 0 a W 9 u M S 9 G Y X J h Z G F 5 I D I r M 1 9 F I D E 2 I D E w L 0 F 1 d G 9 S Z W 1 v d m V k Q 2 9 s d W 1 u c z E u e 0 N v b H V t b j k 3 N C w 5 N z N 9 J n F 1 b 3 Q 7 L C Z x d W 9 0 O 1 N l Y 3 R p b 2 4 x L 0 Z h c m F k Y X k g M i s z X 0 U g M T Y g M T A v Q X V 0 b 1 J l b W 9 2 Z W R D b 2 x 1 b W 5 z M S 5 7 Q 2 9 s d W 1 u O T c 1 L D k 3 N H 0 m c X V v d D s s J n F 1 b 3 Q 7 U 2 V j d G l v b j E v R m F y Y W R h e S A y K z N f R S A x N i A x M C 9 B d X R v U m V t b 3 Z l Z E N v b H V t b n M x L n t D b 2 x 1 b W 4 5 N z Y s O T c 1 f S Z x d W 9 0 O y w m c X V v d D t T Z W N 0 a W 9 u M S 9 G Y X J h Z G F 5 I D I r M 1 9 F I D E 2 I D E w L 0 F 1 d G 9 S Z W 1 v d m V k Q 2 9 s d W 1 u c z E u e 0 N v b H V t b j k 3 N y w 5 N z Z 9 J n F 1 b 3 Q 7 L C Z x d W 9 0 O 1 N l Y 3 R p b 2 4 x L 0 Z h c m F k Y X k g M i s z X 0 U g M T Y g M T A v Q X V 0 b 1 J l b W 9 2 Z W R D b 2 x 1 b W 5 z M S 5 7 Q 2 9 s d W 1 u O T c 4 L D k 3 N 3 0 m c X V v d D s s J n F 1 b 3 Q 7 U 2 V j d G l v b j E v R m F y Y W R h e S A y K z N f R S A x N i A x M C 9 B d X R v U m V t b 3 Z l Z E N v b H V t b n M x L n t D b 2 x 1 b W 4 5 N z k s O T c 4 f S Z x d W 9 0 O y w m c X V v d D t T Z W N 0 a W 9 u M S 9 G Y X J h Z G F 5 I D I r M 1 9 F I D E 2 I D E w L 0 F 1 d G 9 S Z W 1 v d m V k Q 2 9 s d W 1 u c z E u e 0 N v b H V t b j k 4 M C w 5 N z l 9 J n F 1 b 3 Q 7 L C Z x d W 9 0 O 1 N l Y 3 R p b 2 4 x L 0 Z h c m F k Y X k g M i s z X 0 U g M T Y g M T A v Q X V 0 b 1 J l b W 9 2 Z W R D b 2 x 1 b W 5 z M S 5 7 Q 2 9 s d W 1 u O T g x L D k 4 M H 0 m c X V v d D s s J n F 1 b 3 Q 7 U 2 V j d G l v b j E v R m F y Y W R h e S A y K z N f R S A x N i A x M C 9 B d X R v U m V t b 3 Z l Z E N v b H V t b n M x L n t D b 2 x 1 b W 4 5 O D I s O T g x f S Z x d W 9 0 O y w m c X V v d D t T Z W N 0 a W 9 u M S 9 G Y X J h Z G F 5 I D I r M 1 9 F I D E 2 I D E w L 0 F 1 d G 9 S Z W 1 v d m V k Q 2 9 s d W 1 u c z E u e 0 N v b H V t b j k 4 M y w 5 O D J 9 J n F 1 b 3 Q 7 L C Z x d W 9 0 O 1 N l Y 3 R p b 2 4 x L 0 Z h c m F k Y X k g M i s z X 0 U g M T Y g M T A v Q X V 0 b 1 J l b W 9 2 Z W R D b 2 x 1 b W 5 z M S 5 7 Q 2 9 s d W 1 u O T g 0 L D k 4 M 3 0 m c X V v d D s s J n F 1 b 3 Q 7 U 2 V j d G l v b j E v R m F y Y W R h e S A y K z N f R S A x N i A x M C 9 B d X R v U m V t b 3 Z l Z E N v b H V t b n M x L n t D b 2 x 1 b W 4 5 O D U s O T g 0 f S Z x d W 9 0 O y w m c X V v d D t T Z W N 0 a W 9 u M S 9 G Y X J h Z G F 5 I D I r M 1 9 F I D E 2 I D E w L 0 F 1 d G 9 S Z W 1 v d m V k Q 2 9 s d W 1 u c z E u e 0 N v b H V t b j k 4 N i w 5 O D V 9 J n F 1 b 3 Q 7 L C Z x d W 9 0 O 1 N l Y 3 R p b 2 4 x L 0 Z h c m F k Y X k g M i s z X 0 U g M T Y g M T A v Q X V 0 b 1 J l b W 9 2 Z W R D b 2 x 1 b W 5 z M S 5 7 Q 2 9 s d W 1 u O T g 3 L D k 4 N n 0 m c X V v d D s s J n F 1 b 3 Q 7 U 2 V j d G l v b j E v R m F y Y W R h e S A y K z N f R S A x N i A x M C 9 B d X R v U m V t b 3 Z l Z E N v b H V t b n M x L n t D b 2 x 1 b W 4 5 O D g s O T g 3 f S Z x d W 9 0 O y w m c X V v d D t T Z W N 0 a W 9 u M S 9 G Y X J h Z G F 5 I D I r M 1 9 F I D E 2 I D E w L 0 F 1 d G 9 S Z W 1 v d m V k Q 2 9 s d W 1 u c z E u e 0 N v b H V t b j k 4 O S w 5 O D h 9 J n F 1 b 3 Q 7 L C Z x d W 9 0 O 1 N l Y 3 R p b 2 4 x L 0 Z h c m F k Y X k g M i s z X 0 U g M T Y g M T A v Q X V 0 b 1 J l b W 9 2 Z W R D b 2 x 1 b W 5 z M S 5 7 Q 2 9 s d W 1 u O T k w L D k 4 O X 0 m c X V v d D s s J n F 1 b 3 Q 7 U 2 V j d G l v b j E v R m F y Y W R h e S A y K z N f R S A x N i A x M C 9 B d X R v U m V t b 3 Z l Z E N v b H V t b n M x L n t D b 2 x 1 b W 4 5 O T E s O T k w f S Z x d W 9 0 O y w m c X V v d D t T Z W N 0 a W 9 u M S 9 G Y X J h Z G F 5 I D I r M 1 9 F I D E 2 I D E w L 0 F 1 d G 9 S Z W 1 v d m V k Q 2 9 s d W 1 u c z E u e 0 N v b H V t b j k 5 M i w 5 O T F 9 J n F 1 b 3 Q 7 L C Z x d W 9 0 O 1 N l Y 3 R p b 2 4 x L 0 Z h c m F k Y X k g M i s z X 0 U g M T Y g M T A v Q X V 0 b 1 J l b W 9 2 Z W R D b 2 x 1 b W 5 z M S 5 7 Q 2 9 s d W 1 u O T k z L D k 5 M n 0 m c X V v d D s s J n F 1 b 3 Q 7 U 2 V j d G l v b j E v R m F y Y W R h e S A y K z N f R S A x N i A x M C 9 B d X R v U m V t b 3 Z l Z E N v b H V t b n M x L n t D b 2 x 1 b W 4 5 O T Q s O T k z f S Z x d W 9 0 O y w m c X V v d D t T Z W N 0 a W 9 u M S 9 G Y X J h Z G F 5 I D I r M 1 9 F I D E 2 I D E w L 0 F 1 d G 9 S Z W 1 v d m V k Q 2 9 s d W 1 u c z E u e 0 N v b H V t b j k 5 N S w 5 O T R 9 J n F 1 b 3 Q 7 L C Z x d W 9 0 O 1 N l Y 3 R p b 2 4 x L 0 Z h c m F k Y X k g M i s z X 0 U g M T Y g M T A v Q X V 0 b 1 J l b W 9 2 Z W R D b 2 x 1 b W 5 z M S 5 7 Q 2 9 s d W 1 u O T k 2 L D k 5 N X 0 m c X V v d D s s J n F 1 b 3 Q 7 U 2 V j d G l v b j E v R m F y Y W R h e S A y K z N f R S A x N i A x M C 9 B d X R v U m V t b 3 Z l Z E N v b H V t b n M x L n t D b 2 x 1 b W 4 5 O T c s O T k 2 f S Z x d W 9 0 O y w m c X V v d D t T Z W N 0 a W 9 u M S 9 G Y X J h Z G F 5 I D I r M 1 9 F I D E 2 I D E w L 0 F 1 d G 9 S Z W 1 v d m V k Q 2 9 s d W 1 u c z E u e 0 N v b H V t b j k 5 O C w 5 O T d 9 J n F 1 b 3 Q 7 L C Z x d W 9 0 O 1 N l Y 3 R p b 2 4 x L 0 Z h c m F k Y X k g M i s z X 0 U g M T Y g M T A v Q X V 0 b 1 J l b W 9 2 Z W R D b 2 x 1 b W 5 z M S 5 7 Q 2 9 s d W 1 u O T k 5 L D k 5 O H 0 m c X V v d D s s J n F 1 b 3 Q 7 U 2 V j d G l v b j E v R m F y Y W R h e S A y K z N f R S A x N i A x M C 9 B d X R v U m V t b 3 Z l Z E N v b H V t b n M x L n t D b 2 x 1 b W 4 x M D A w L D k 5 O X 0 m c X V v d D s s J n F 1 b 3 Q 7 U 2 V j d G l v b j E v R m F y Y W R h e S A y K z N f R S A x N i A x M C 9 B d X R v U m V t b 3 Z l Z E N v b H V t b n M x L n t D b 2 x 1 b W 4 x M D A x L D E w M D B 9 J n F 1 b 3 Q 7 L C Z x d W 9 0 O 1 N l Y 3 R p b 2 4 x L 0 Z h c m F k Y X k g M i s z X 0 U g M T Y g M T A v Q X V 0 b 1 J l b W 9 2 Z W R D b 2 x 1 b W 5 z M S 5 7 Q 2 9 s d W 1 u M T A w M i w x M D A x f S Z x d W 9 0 O y w m c X V v d D t T Z W N 0 a W 9 u M S 9 G Y X J h Z G F 5 I D I r M 1 9 F I D E 2 I D E w L 0 F 1 d G 9 S Z W 1 v d m V k Q 2 9 s d W 1 u c z E u e 0 N v b H V t b j E w M D M s M T A w M n 0 m c X V v d D s s J n F 1 b 3 Q 7 U 2 V j d G l v b j E v R m F y Y W R h e S A y K z N f R S A x N i A x M C 9 B d X R v U m V t b 3 Z l Z E N v b H V t b n M x L n t D b 2 x 1 b W 4 x M D A 0 L D E w M D N 9 J n F 1 b 3 Q 7 L C Z x d W 9 0 O 1 N l Y 3 R p b 2 4 x L 0 Z h c m F k Y X k g M i s z X 0 U g M T Y g M T A v Q X V 0 b 1 J l b W 9 2 Z W R D b 2 x 1 b W 5 z M S 5 7 Q 2 9 s d W 1 u M T A w N S w x M D A 0 f S Z x d W 9 0 O y w m c X V v d D t T Z W N 0 a W 9 u M S 9 G Y X J h Z G F 5 I D I r M 1 9 F I D E 2 I D E w L 0 F 1 d G 9 S Z W 1 v d m V k Q 2 9 s d W 1 u c z E u e 0 N v b H V t b j E w M D Y s M T A w N X 0 m c X V v d D s s J n F 1 b 3 Q 7 U 2 V j d G l v b j E v R m F y Y W R h e S A y K z N f R S A x N i A x M C 9 B d X R v U m V t b 3 Z l Z E N v b H V t b n M x L n t D b 2 x 1 b W 4 x M D A 3 L D E w M D Z 9 J n F 1 b 3 Q 7 L C Z x d W 9 0 O 1 N l Y 3 R p b 2 4 x L 0 Z h c m F k Y X k g M i s z X 0 U g M T Y g M T A v Q X V 0 b 1 J l b W 9 2 Z W R D b 2 x 1 b W 5 z M S 5 7 Q 2 9 s d W 1 u M T A w O C w x M D A 3 f S Z x d W 9 0 O y w m c X V v d D t T Z W N 0 a W 9 u M S 9 G Y X J h Z G F 5 I D I r M 1 9 F I D E 2 I D E w L 0 F 1 d G 9 S Z W 1 v d m V k Q 2 9 s d W 1 u c z E u e 0 N v b H V t b j E w M D k s M T A w O H 0 m c X V v d D s s J n F 1 b 3 Q 7 U 2 V j d G l v b j E v R m F y Y W R h e S A y K z N f R S A x N i A x M C 9 B d X R v U m V t b 3 Z l Z E N v b H V t b n M x L n t D b 2 x 1 b W 4 x M D E w L D E w M D l 9 J n F 1 b 3 Q 7 L C Z x d W 9 0 O 1 N l Y 3 R p b 2 4 x L 0 Z h c m F k Y X k g M i s z X 0 U g M T Y g M T A v Q X V 0 b 1 J l b W 9 2 Z W R D b 2 x 1 b W 5 z M S 5 7 Q 2 9 s d W 1 u M T A x M S w x M D E w f S Z x d W 9 0 O y w m c X V v d D t T Z W N 0 a W 9 u M S 9 G Y X J h Z G F 5 I D I r M 1 9 F I D E 2 I D E w L 0 F 1 d G 9 S Z W 1 v d m V k Q 2 9 s d W 1 u c z E u e 0 N v b H V t b j E w M T I s M T A x M X 0 m c X V v d D s s J n F 1 b 3 Q 7 U 2 V j d G l v b j E v R m F y Y W R h e S A y K z N f R S A x N i A x M C 9 B d X R v U m V t b 3 Z l Z E N v b H V t b n M x L n t D b 2 x 1 b W 4 x M D E z L D E w M T J 9 J n F 1 b 3 Q 7 L C Z x d W 9 0 O 1 N l Y 3 R p b 2 4 x L 0 Z h c m F k Y X k g M i s z X 0 U g M T Y g M T A v Q X V 0 b 1 J l b W 9 2 Z W R D b 2 x 1 b W 5 z M S 5 7 Q 2 9 s d W 1 u M T A x N C w x M D E z f S Z x d W 9 0 O y w m c X V v d D t T Z W N 0 a W 9 u M S 9 G Y X J h Z G F 5 I D I r M 1 9 F I D E 2 I D E w L 0 F 1 d G 9 S Z W 1 v d m V k Q 2 9 s d W 1 u c z E u e 0 N v b H V t b j E w M T U s M T A x N H 0 m c X V v d D s s J n F 1 b 3 Q 7 U 2 V j d G l v b j E v R m F y Y W R h e S A y K z N f R S A x N i A x M C 9 B d X R v U m V t b 3 Z l Z E N v b H V t b n M x L n t D b 2 x 1 b W 4 x M D E 2 L D E w M T V 9 J n F 1 b 3 Q 7 L C Z x d W 9 0 O 1 N l Y 3 R p b 2 4 x L 0 Z h c m F k Y X k g M i s z X 0 U g M T Y g M T A v Q X V 0 b 1 J l b W 9 2 Z W R D b 2 x 1 b W 5 z M S 5 7 Q 2 9 s d W 1 u M T A x N y w x M D E 2 f S Z x d W 9 0 O y w m c X V v d D t T Z W N 0 a W 9 u M S 9 G Y X J h Z G F 5 I D I r M 1 9 F I D E 2 I D E w L 0 F 1 d G 9 S Z W 1 v d m V k Q 2 9 s d W 1 u c z E u e 0 N v b H V t b j E w M T g s M T A x N 3 0 m c X V v d D s s J n F 1 b 3 Q 7 U 2 V j d G l v b j E v R m F y Y W R h e S A y K z N f R S A x N i A x M C 9 B d X R v U m V t b 3 Z l Z E N v b H V t b n M x L n t D b 2 x 1 b W 4 x M D E 5 L D E w M T h 9 J n F 1 b 3 Q 7 L C Z x d W 9 0 O 1 N l Y 3 R p b 2 4 x L 0 Z h c m F k Y X k g M i s z X 0 U g M T Y g M T A v Q X V 0 b 1 J l b W 9 2 Z W R D b 2 x 1 b W 5 z M S 5 7 Q 2 9 s d W 1 u M T A y M C w x M D E 5 f S Z x d W 9 0 O y w m c X V v d D t T Z W N 0 a W 9 u M S 9 G Y X J h Z G F 5 I D I r M 1 9 F I D E 2 I D E w L 0 F 1 d G 9 S Z W 1 v d m V k Q 2 9 s d W 1 u c z E u e 0 N v b H V t b j E w M j E s M T A y M H 0 m c X V v d D s s J n F 1 b 3 Q 7 U 2 V j d G l v b j E v R m F y Y W R h e S A y K z N f R S A x N i A x M C 9 B d X R v U m V t b 3 Z l Z E N v b H V t b n M x L n t D b 2 x 1 b W 4 x M D I y L D E w M j F 9 J n F 1 b 3 Q 7 L C Z x d W 9 0 O 1 N l Y 3 R p b 2 4 x L 0 Z h c m F k Y X k g M i s z X 0 U g M T Y g M T A v Q X V 0 b 1 J l b W 9 2 Z W R D b 2 x 1 b W 5 z M S 5 7 Q 2 9 s d W 1 u M T A y M y w x M D I y f S Z x d W 9 0 O y w m c X V v d D t T Z W N 0 a W 9 u M S 9 G Y X J h Z G F 5 I D I r M 1 9 F I D E 2 I D E w L 0 F 1 d G 9 S Z W 1 v d m V k Q 2 9 s d W 1 u c z E u e 0 N v b H V t b j E w M j Q s M T A y M 3 0 m c X V v d D s s J n F 1 b 3 Q 7 U 2 V j d G l v b j E v R m F y Y W R h e S A y K z N f R S A x N i A x M C 9 B d X R v U m V t b 3 Z l Z E N v b H V t b n M x L n t D b 2 x 1 b W 4 x M D I 1 L D E w M j R 9 J n F 1 b 3 Q 7 L C Z x d W 9 0 O 1 N l Y 3 R p b 2 4 x L 0 Z h c m F k Y X k g M i s z X 0 U g M T Y g M T A v Q X V 0 b 1 J l b W 9 2 Z W R D b 2 x 1 b W 5 z M S 5 7 Q 2 9 s d W 1 u M T A y N i w x M D I 1 f S Z x d W 9 0 O y w m c X V v d D t T Z W N 0 a W 9 u M S 9 G Y X J h Z G F 5 I D I r M 1 9 F I D E 2 I D E w L 0 F 1 d G 9 S Z W 1 v d m V k Q 2 9 s d W 1 u c z E u e 0 N v b H V t b j E w M j c s M T A y N n 0 m c X V v d D s s J n F 1 b 3 Q 7 U 2 V j d G l v b j E v R m F y Y W R h e S A y K z N f R S A x N i A x M C 9 B d X R v U m V t b 3 Z l Z E N v b H V t b n M x L n t D b 2 x 1 b W 4 x M D I 4 L D E w M j d 9 J n F 1 b 3 Q 7 L C Z x d W 9 0 O 1 N l Y 3 R p b 2 4 x L 0 Z h c m F k Y X k g M i s z X 0 U g M T Y g M T A v Q X V 0 b 1 J l b W 9 2 Z W R D b 2 x 1 b W 5 z M S 5 7 Q 2 9 s d W 1 u M T A y O S w x M D I 4 f S Z x d W 9 0 O y w m c X V v d D t T Z W N 0 a W 9 u M S 9 G Y X J h Z G F 5 I D I r M 1 9 F I D E 2 I D E w L 0 F 1 d G 9 S Z W 1 v d m V k Q 2 9 s d W 1 u c z E u e 0 N v b H V t b j E w M z A s M T A y O X 0 m c X V v d D s s J n F 1 b 3 Q 7 U 2 V j d G l v b j E v R m F y Y W R h e S A y K z N f R S A x N i A x M C 9 B d X R v U m V t b 3 Z l Z E N v b H V t b n M x L n t D b 2 x 1 b W 4 x M D M x L D E w M z B 9 J n F 1 b 3 Q 7 L C Z x d W 9 0 O 1 N l Y 3 R p b 2 4 x L 0 Z h c m F k Y X k g M i s z X 0 U g M T Y g M T A v Q X V 0 b 1 J l b W 9 2 Z W R D b 2 x 1 b W 5 z M S 5 7 Q 2 9 s d W 1 u M T A z M i w x M D M x f S Z x d W 9 0 O y w m c X V v d D t T Z W N 0 a W 9 u M S 9 G Y X J h Z G F 5 I D I r M 1 9 F I D E 2 I D E w L 0 F 1 d G 9 S Z W 1 v d m V k Q 2 9 s d W 1 u c z E u e 0 N v b H V t b j E w M z M s M T A z M n 0 m c X V v d D s s J n F 1 b 3 Q 7 U 2 V j d G l v b j E v R m F y Y W R h e S A y K z N f R S A x N i A x M C 9 B d X R v U m V t b 3 Z l Z E N v b H V t b n M x L n t D b 2 x 1 b W 4 x M D M 0 L D E w M z N 9 J n F 1 b 3 Q 7 L C Z x d W 9 0 O 1 N l Y 3 R p b 2 4 x L 0 Z h c m F k Y X k g M i s z X 0 U g M T Y g M T A v Q X V 0 b 1 J l b W 9 2 Z W R D b 2 x 1 b W 5 z M S 5 7 Q 2 9 s d W 1 u M T A z N S w x M D M 0 f S Z x d W 9 0 O y w m c X V v d D t T Z W N 0 a W 9 u M S 9 G Y X J h Z G F 5 I D I r M 1 9 F I D E 2 I D E w L 0 F 1 d G 9 S Z W 1 v d m V k Q 2 9 s d W 1 u c z E u e 0 N v b H V t b j E w M z Y s M T A z N X 0 m c X V v d D s s J n F 1 b 3 Q 7 U 2 V j d G l v b j E v R m F y Y W R h e S A y K z N f R S A x N i A x M C 9 B d X R v U m V t b 3 Z l Z E N v b H V t b n M x L n t D b 2 x 1 b W 4 x M D M 3 L D E w M z Z 9 J n F 1 b 3 Q 7 L C Z x d W 9 0 O 1 N l Y 3 R p b 2 4 x L 0 Z h c m F k Y X k g M i s z X 0 U g M T Y g M T A v Q X V 0 b 1 J l b W 9 2 Z W R D b 2 x 1 b W 5 z M S 5 7 Q 2 9 s d W 1 u M T A z O C w x M D M 3 f S Z x d W 9 0 O y w m c X V v d D t T Z W N 0 a W 9 u M S 9 G Y X J h Z G F 5 I D I r M 1 9 F I D E 2 I D E w L 0 F 1 d G 9 S Z W 1 v d m V k Q 2 9 s d W 1 u c z E u e 0 N v b H V t b j E w M z k s M T A z O H 0 m c X V v d D s s J n F 1 b 3 Q 7 U 2 V j d G l v b j E v R m F y Y W R h e S A y K z N f R S A x N i A x M C 9 B d X R v U m V t b 3 Z l Z E N v b H V t b n M x L n t D b 2 x 1 b W 4 x M D Q w L D E w M z l 9 J n F 1 b 3 Q 7 L C Z x d W 9 0 O 1 N l Y 3 R p b 2 4 x L 0 Z h c m F k Y X k g M i s z X 0 U g M T Y g M T A v Q X V 0 b 1 J l b W 9 2 Z W R D b 2 x 1 b W 5 z M S 5 7 Q 2 9 s d W 1 u M T A 0 M S w x M D Q w f S Z x d W 9 0 O y w m c X V v d D t T Z W N 0 a W 9 u M S 9 G Y X J h Z G F 5 I D I r M 1 9 F I D E 2 I D E w L 0 F 1 d G 9 S Z W 1 v d m V k Q 2 9 s d W 1 u c z E u e 0 N v b H V t b j E w N D I s M T A 0 M X 0 m c X V v d D s s J n F 1 b 3 Q 7 U 2 V j d G l v b j E v R m F y Y W R h e S A y K z N f R S A x N i A x M C 9 B d X R v U m V t b 3 Z l Z E N v b H V t b n M x L n t D b 2 x 1 b W 4 x M D Q z L D E w N D J 9 J n F 1 b 3 Q 7 L C Z x d W 9 0 O 1 N l Y 3 R p b 2 4 x L 0 Z h c m F k Y X k g M i s z X 0 U g M T Y g M T A v Q X V 0 b 1 J l b W 9 2 Z W R D b 2 x 1 b W 5 z M S 5 7 Q 2 9 s d W 1 u M T A 0 N C w x M D Q z f S Z x d W 9 0 O y w m c X V v d D t T Z W N 0 a W 9 u M S 9 G Y X J h Z G F 5 I D I r M 1 9 F I D E 2 I D E w L 0 F 1 d G 9 S Z W 1 v d m V k Q 2 9 s d W 1 u c z E u e 0 N v b H V t b j E w N D U s M T A 0 N H 0 m c X V v d D s s J n F 1 b 3 Q 7 U 2 V j d G l v b j E v R m F y Y W R h e S A y K z N f R S A x N i A x M C 9 B d X R v U m V t b 3 Z l Z E N v b H V t b n M x L n t D b 2 x 1 b W 4 x M D Q 2 L D E w N D V 9 J n F 1 b 3 Q 7 L C Z x d W 9 0 O 1 N l Y 3 R p b 2 4 x L 0 Z h c m F k Y X k g M i s z X 0 U g M T Y g M T A v Q X V 0 b 1 J l b W 9 2 Z W R D b 2 x 1 b W 5 z M S 5 7 Q 2 9 s d W 1 u M T A 0 N y w x M D Q 2 f S Z x d W 9 0 O y w m c X V v d D t T Z W N 0 a W 9 u M S 9 G Y X J h Z G F 5 I D I r M 1 9 F I D E 2 I D E w L 0 F 1 d G 9 S Z W 1 v d m V k Q 2 9 s d W 1 u c z E u e 0 N v b H V t b j E w N D g s M T A 0 N 3 0 m c X V v d D s s J n F 1 b 3 Q 7 U 2 V j d G l v b j E v R m F y Y W R h e S A y K z N f R S A x N i A x M C 9 B d X R v U m V t b 3 Z l Z E N v b H V t b n M x L n t D b 2 x 1 b W 4 x M D Q 5 L D E w N D h 9 J n F 1 b 3 Q 7 L C Z x d W 9 0 O 1 N l Y 3 R p b 2 4 x L 0 Z h c m F k Y X k g M i s z X 0 U g M T Y g M T A v Q X V 0 b 1 J l b W 9 2 Z W R D b 2 x 1 b W 5 z M S 5 7 Q 2 9 s d W 1 u M T A 1 M C w x M D Q 5 f S Z x d W 9 0 O y w m c X V v d D t T Z W N 0 a W 9 u M S 9 G Y X J h Z G F 5 I D I r M 1 9 F I D E 2 I D E w L 0 F 1 d G 9 S Z W 1 v d m V k Q 2 9 s d W 1 u c z E u e 0 N v b H V t b j E w N T E s M T A 1 M H 0 m c X V v d D s s J n F 1 b 3 Q 7 U 2 V j d G l v b j E v R m F y Y W R h e S A y K z N f R S A x N i A x M C 9 B d X R v U m V t b 3 Z l Z E N v b H V t b n M x L n t D b 2 x 1 b W 4 x M D U y L D E w N T F 9 J n F 1 b 3 Q 7 L C Z x d W 9 0 O 1 N l Y 3 R p b 2 4 x L 0 Z h c m F k Y X k g M i s z X 0 U g M T Y g M T A v Q X V 0 b 1 J l b W 9 2 Z W R D b 2 x 1 b W 5 z M S 5 7 Q 2 9 s d W 1 u M T A 1 M y w x M D U y f S Z x d W 9 0 O y w m c X V v d D t T Z W N 0 a W 9 u M S 9 G Y X J h Z G F 5 I D I r M 1 9 F I D E 2 I D E w L 0 F 1 d G 9 S Z W 1 v d m V k Q 2 9 s d W 1 u c z E u e 0 N v b H V t b j E w N T Q s M T A 1 M 3 0 m c X V v d D s s J n F 1 b 3 Q 7 U 2 V j d G l v b j E v R m F y Y W R h e S A y K z N f R S A x N i A x M C 9 B d X R v U m V t b 3 Z l Z E N v b H V t b n M x L n t D b 2 x 1 b W 4 x M D U 1 L D E w N T R 9 J n F 1 b 3 Q 7 L C Z x d W 9 0 O 1 N l Y 3 R p b 2 4 x L 0 Z h c m F k Y X k g M i s z X 0 U g M T Y g M T A v Q X V 0 b 1 J l b W 9 2 Z W R D b 2 x 1 b W 5 z M S 5 7 Q 2 9 s d W 1 u M T A 1 N i w x M D U 1 f S Z x d W 9 0 O y w m c X V v d D t T Z W N 0 a W 9 u M S 9 G Y X J h Z G F 5 I D I r M 1 9 F I D E 2 I D E w L 0 F 1 d G 9 S Z W 1 v d m V k Q 2 9 s d W 1 u c z E u e 0 N v b H V t b j E w N T c s M T A 1 N n 0 m c X V v d D s s J n F 1 b 3 Q 7 U 2 V j d G l v b j E v R m F y Y W R h e S A y K z N f R S A x N i A x M C 9 B d X R v U m V t b 3 Z l Z E N v b H V t b n M x L n t D b 2 x 1 b W 4 x M D U 4 L D E w N T d 9 J n F 1 b 3 Q 7 L C Z x d W 9 0 O 1 N l Y 3 R p b 2 4 x L 0 Z h c m F k Y X k g M i s z X 0 U g M T Y g M T A v Q X V 0 b 1 J l b W 9 2 Z W R D b 2 x 1 b W 5 z M S 5 7 Q 2 9 s d W 1 u M T A 1 O S w x M D U 4 f S Z x d W 9 0 O y w m c X V v d D t T Z W N 0 a W 9 u M S 9 G Y X J h Z G F 5 I D I r M 1 9 F I D E 2 I D E w L 0 F 1 d G 9 S Z W 1 v d m V k Q 2 9 s d W 1 u c z E u e 0 N v b H V t b j E w N j A s M T A 1 O X 0 m c X V v d D s s J n F 1 b 3 Q 7 U 2 V j d G l v b j E v R m F y Y W R h e S A y K z N f R S A x N i A x M C 9 B d X R v U m V t b 3 Z l Z E N v b H V t b n M x L n t D b 2 x 1 b W 4 x M D Y x L D E w N j B 9 J n F 1 b 3 Q 7 L C Z x d W 9 0 O 1 N l Y 3 R p b 2 4 x L 0 Z h c m F k Y X k g M i s z X 0 U g M T Y g M T A v Q X V 0 b 1 J l b W 9 2 Z W R D b 2 x 1 b W 5 z M S 5 7 Q 2 9 s d W 1 u M T A 2 M i w x M D Y x f S Z x d W 9 0 O y w m c X V v d D t T Z W N 0 a W 9 u M S 9 G Y X J h Z G F 5 I D I r M 1 9 F I D E 2 I D E w L 0 F 1 d G 9 S Z W 1 v d m V k Q 2 9 s d W 1 u c z E u e 0 N v b H V t b j E w N j M s M T A 2 M n 0 m c X V v d D s s J n F 1 b 3 Q 7 U 2 V j d G l v b j E v R m F y Y W R h e S A y K z N f R S A x N i A x M C 9 B d X R v U m V t b 3 Z l Z E N v b H V t b n M x L n t D b 2 x 1 b W 4 x M D Y 0 L D E w N j N 9 J n F 1 b 3 Q 7 L C Z x d W 9 0 O 1 N l Y 3 R p b 2 4 x L 0 Z h c m F k Y X k g M i s z X 0 U g M T Y g M T A v Q X V 0 b 1 J l b W 9 2 Z W R D b 2 x 1 b W 5 z M S 5 7 Q 2 9 s d W 1 u M T A 2 N S w x M D Y 0 f S Z x d W 9 0 O y w m c X V v d D t T Z W N 0 a W 9 u M S 9 G Y X J h Z G F 5 I D I r M 1 9 F I D E 2 I D E w L 0 F 1 d G 9 S Z W 1 v d m V k Q 2 9 s d W 1 u c z E u e 0 N v b H V t b j E w N j Y s M T A 2 N X 0 m c X V v d D s s J n F 1 b 3 Q 7 U 2 V j d G l v b j E v R m F y Y W R h e S A y K z N f R S A x N i A x M C 9 B d X R v U m V t b 3 Z l Z E N v b H V t b n M x L n t D b 2 x 1 b W 4 x M D Y 3 L D E w N j Z 9 J n F 1 b 3 Q 7 L C Z x d W 9 0 O 1 N l Y 3 R p b 2 4 x L 0 Z h c m F k Y X k g M i s z X 0 U g M T Y g M T A v Q X V 0 b 1 J l b W 9 2 Z W R D b 2 x 1 b W 5 z M S 5 7 Q 2 9 s d W 1 u M T A 2 O C w x M D Y 3 f S Z x d W 9 0 O y w m c X V v d D t T Z W N 0 a W 9 u M S 9 G Y X J h Z G F 5 I D I r M 1 9 F I D E 2 I D E w L 0 F 1 d G 9 S Z W 1 v d m V k Q 2 9 s d W 1 u c z E u e 0 N v b H V t b j E w N j k s M T A 2 O H 0 m c X V v d D s s J n F 1 b 3 Q 7 U 2 V j d G l v b j E v R m F y Y W R h e S A y K z N f R S A x N i A x M C 9 B d X R v U m V t b 3 Z l Z E N v b H V t b n M x L n t D b 2 x 1 b W 4 x M D c w L D E w N j l 9 J n F 1 b 3 Q 7 L C Z x d W 9 0 O 1 N l Y 3 R p b 2 4 x L 0 Z h c m F k Y X k g M i s z X 0 U g M T Y g M T A v Q X V 0 b 1 J l b W 9 2 Z W R D b 2 x 1 b W 5 z M S 5 7 Q 2 9 s d W 1 u M T A 3 M S w x M D c w f S Z x d W 9 0 O y w m c X V v d D t T Z W N 0 a W 9 u M S 9 G Y X J h Z G F 5 I D I r M 1 9 F I D E 2 I D E w L 0 F 1 d G 9 S Z W 1 v d m V k Q 2 9 s d W 1 u c z E u e 0 N v b H V t b j E w N z I s M T A 3 M X 0 m c X V v d D s s J n F 1 b 3 Q 7 U 2 V j d G l v b j E v R m F y Y W R h e S A y K z N f R S A x N i A x M C 9 B d X R v U m V t b 3 Z l Z E N v b H V t b n M x L n t D b 2 x 1 b W 4 x M D c z L D E w N z J 9 J n F 1 b 3 Q 7 L C Z x d W 9 0 O 1 N l Y 3 R p b 2 4 x L 0 Z h c m F k Y X k g M i s z X 0 U g M T Y g M T A v Q X V 0 b 1 J l b W 9 2 Z W R D b 2 x 1 b W 5 z M S 5 7 Q 2 9 s d W 1 u M T A 3 N C w x M D c z f S Z x d W 9 0 O y w m c X V v d D t T Z W N 0 a W 9 u M S 9 G Y X J h Z G F 5 I D I r M 1 9 F I D E 2 I D E w L 0 F 1 d G 9 S Z W 1 v d m V k Q 2 9 s d W 1 u c z E u e 0 N v b H V t b j E w N z U s M T A 3 N H 0 m c X V v d D s s J n F 1 b 3 Q 7 U 2 V j d G l v b j E v R m F y Y W R h e S A y K z N f R S A x N i A x M C 9 B d X R v U m V t b 3 Z l Z E N v b H V t b n M x L n t D b 2 x 1 b W 4 x M D c 2 L D E w N z V 9 J n F 1 b 3 Q 7 L C Z x d W 9 0 O 1 N l Y 3 R p b 2 4 x L 0 Z h c m F k Y X k g M i s z X 0 U g M T Y g M T A v Q X V 0 b 1 J l b W 9 2 Z W R D b 2 x 1 b W 5 z M S 5 7 Q 2 9 s d W 1 u M T A 3 N y w x M D c 2 f S Z x d W 9 0 O y w m c X V v d D t T Z W N 0 a W 9 u M S 9 G Y X J h Z G F 5 I D I r M 1 9 F I D E 2 I D E w L 0 F 1 d G 9 S Z W 1 v d m V k Q 2 9 s d W 1 u c z E u e 0 N v b H V t b j E w N z g s M T A 3 N 3 0 m c X V v d D s s J n F 1 b 3 Q 7 U 2 V j d G l v b j E v R m F y Y W R h e S A y K z N f R S A x N i A x M C 9 B d X R v U m V t b 3 Z l Z E N v b H V t b n M x L n t D b 2 x 1 b W 4 x M D c 5 L D E w N z h 9 J n F 1 b 3 Q 7 L C Z x d W 9 0 O 1 N l Y 3 R p b 2 4 x L 0 Z h c m F k Y X k g M i s z X 0 U g M T Y g M T A v Q X V 0 b 1 J l b W 9 2 Z W R D b 2 x 1 b W 5 z M S 5 7 Q 2 9 s d W 1 u M T A 4 M C w x M D c 5 f S Z x d W 9 0 O y w m c X V v d D t T Z W N 0 a W 9 u M S 9 G Y X J h Z G F 5 I D I r M 1 9 F I D E 2 I D E w L 0 F 1 d G 9 S Z W 1 v d m V k Q 2 9 s d W 1 u c z E u e 0 N v b H V t b j E w O D E s M T A 4 M H 0 m c X V v d D s s J n F 1 b 3 Q 7 U 2 V j d G l v b j E v R m F y Y W R h e S A y K z N f R S A x N i A x M C 9 B d X R v U m V t b 3 Z l Z E N v b H V t b n M x L n t D b 2 x 1 b W 4 x M D g y L D E w O D F 9 J n F 1 b 3 Q 7 L C Z x d W 9 0 O 1 N l Y 3 R p b 2 4 x L 0 Z h c m F k Y X k g M i s z X 0 U g M T Y g M T A v Q X V 0 b 1 J l b W 9 2 Z W R D b 2 x 1 b W 5 z M S 5 7 Q 2 9 s d W 1 u M T A 4 M y w x M D g y f S Z x d W 9 0 O y w m c X V v d D t T Z W N 0 a W 9 u M S 9 G Y X J h Z G F 5 I D I r M 1 9 F I D E 2 I D E w L 0 F 1 d G 9 S Z W 1 v d m V k Q 2 9 s d W 1 u c z E u e 0 N v b H V t b j E w O D Q s M T A 4 M 3 0 m c X V v d D s s J n F 1 b 3 Q 7 U 2 V j d G l v b j E v R m F y Y W R h e S A y K z N f R S A x N i A x M C 9 B d X R v U m V t b 3 Z l Z E N v b H V t b n M x L n t D b 2 x 1 b W 4 x M D g 1 L D E w O D R 9 J n F 1 b 3 Q 7 L C Z x d W 9 0 O 1 N l Y 3 R p b 2 4 x L 0 Z h c m F k Y X k g M i s z X 0 U g M T Y g M T A v Q X V 0 b 1 J l b W 9 2 Z W R D b 2 x 1 b W 5 z M S 5 7 Q 2 9 s d W 1 u M T A 4 N i w x M D g 1 f S Z x d W 9 0 O y w m c X V v d D t T Z W N 0 a W 9 u M S 9 G Y X J h Z G F 5 I D I r M 1 9 F I D E 2 I D E w L 0 F 1 d G 9 S Z W 1 v d m V k Q 2 9 s d W 1 u c z E u e 0 N v b H V t b j E w O D c s M T A 4 N n 0 m c X V v d D s s J n F 1 b 3 Q 7 U 2 V j d G l v b j E v R m F y Y W R h e S A y K z N f R S A x N i A x M C 9 B d X R v U m V t b 3 Z l Z E N v b H V t b n M x L n t D b 2 x 1 b W 4 x M D g 4 L D E w O D d 9 J n F 1 b 3 Q 7 L C Z x d W 9 0 O 1 N l Y 3 R p b 2 4 x L 0 Z h c m F k Y X k g M i s z X 0 U g M T Y g M T A v Q X V 0 b 1 J l b W 9 2 Z W R D b 2 x 1 b W 5 z M S 5 7 Q 2 9 s d W 1 u M T A 4 O S w x M D g 4 f S Z x d W 9 0 O y w m c X V v d D t T Z W N 0 a W 9 u M S 9 G Y X J h Z G F 5 I D I r M 1 9 F I D E 2 I D E w L 0 F 1 d G 9 S Z W 1 v d m V k Q 2 9 s d W 1 u c z E u e 0 N v b H V t b j E w O T A s M T A 4 O X 0 m c X V v d D s s J n F 1 b 3 Q 7 U 2 V j d G l v b j E v R m F y Y W R h e S A y K z N f R S A x N i A x M C 9 B d X R v U m V t b 3 Z l Z E N v b H V t b n M x L n t D b 2 x 1 b W 4 x M D k x L D E w O T B 9 J n F 1 b 3 Q 7 L C Z x d W 9 0 O 1 N l Y 3 R p b 2 4 x L 0 Z h c m F k Y X k g M i s z X 0 U g M T Y g M T A v Q X V 0 b 1 J l b W 9 2 Z W R D b 2 x 1 b W 5 z M S 5 7 Q 2 9 s d W 1 u M T A 5 M i w x M D k x f S Z x d W 9 0 O y w m c X V v d D t T Z W N 0 a W 9 u M S 9 G Y X J h Z G F 5 I D I r M 1 9 F I D E 2 I D E w L 0 F 1 d G 9 S Z W 1 v d m V k Q 2 9 s d W 1 u c z E u e 0 N v b H V t b j E w O T M s M T A 5 M n 0 m c X V v d D s s J n F 1 b 3 Q 7 U 2 V j d G l v b j E v R m F y Y W R h e S A y K z N f R S A x N i A x M C 9 B d X R v U m V t b 3 Z l Z E N v b H V t b n M x L n t D b 2 x 1 b W 4 x M D k 0 L D E w O T N 9 J n F 1 b 3 Q 7 L C Z x d W 9 0 O 1 N l Y 3 R p b 2 4 x L 0 Z h c m F k Y X k g M i s z X 0 U g M T Y g M T A v Q X V 0 b 1 J l b W 9 2 Z W R D b 2 x 1 b W 5 z M S 5 7 Q 2 9 s d W 1 u M T A 5 N S w x M D k 0 f S Z x d W 9 0 O y w m c X V v d D t T Z W N 0 a W 9 u M S 9 G Y X J h Z G F 5 I D I r M 1 9 F I D E 2 I D E w L 0 F 1 d G 9 S Z W 1 v d m V k Q 2 9 s d W 1 u c z E u e 0 N v b H V t b j E w O T Y s M T A 5 N X 0 m c X V v d D s s J n F 1 b 3 Q 7 U 2 V j d G l v b j E v R m F y Y W R h e S A y K z N f R S A x N i A x M C 9 B d X R v U m V t b 3 Z l Z E N v b H V t b n M x L n t D b 2 x 1 b W 4 x M D k 3 L D E w O T Z 9 J n F 1 b 3 Q 7 L C Z x d W 9 0 O 1 N l Y 3 R p b 2 4 x L 0 Z h c m F k Y X k g M i s z X 0 U g M T Y g M T A v Q X V 0 b 1 J l b W 9 2 Z W R D b 2 x 1 b W 5 z M S 5 7 Q 2 9 s d W 1 u M T A 5 O C w x M D k 3 f S Z x d W 9 0 O y w m c X V v d D t T Z W N 0 a W 9 u M S 9 G Y X J h Z G F 5 I D I r M 1 9 F I D E 2 I D E w L 0 F 1 d G 9 S Z W 1 v d m V k Q 2 9 s d W 1 u c z E u e 0 N v b H V t b j E w O T k s M T A 5 O H 0 m c X V v d D s s J n F 1 b 3 Q 7 U 2 V j d G l v b j E v R m F y Y W R h e S A y K z N f R S A x N i A x M C 9 B d X R v U m V t b 3 Z l Z E N v b H V t b n M x L n t D b 2 x 1 b W 4 x M T A w L D E w O T l 9 J n F 1 b 3 Q 7 L C Z x d W 9 0 O 1 N l Y 3 R p b 2 4 x L 0 Z h c m F k Y X k g M i s z X 0 U g M T Y g M T A v Q X V 0 b 1 J l b W 9 2 Z W R D b 2 x 1 b W 5 z M S 5 7 Q 2 9 s d W 1 u M T E w M S w x M T A w f S Z x d W 9 0 O y w m c X V v d D t T Z W N 0 a W 9 u M S 9 G Y X J h Z G F 5 I D I r M 1 9 F I D E 2 I D E w L 0 F 1 d G 9 S Z W 1 v d m V k Q 2 9 s d W 1 u c z E u e 0 N v b H V t b j E x M D I s M T E w M X 0 m c X V v d D s s J n F 1 b 3 Q 7 U 2 V j d G l v b j E v R m F y Y W R h e S A y K z N f R S A x N i A x M C 9 B d X R v U m V t b 3 Z l Z E N v b H V t b n M x L n t D b 2 x 1 b W 4 x M T A z L D E x M D J 9 J n F 1 b 3 Q 7 L C Z x d W 9 0 O 1 N l Y 3 R p b 2 4 x L 0 Z h c m F k Y X k g M i s z X 0 U g M T Y g M T A v Q X V 0 b 1 J l b W 9 2 Z W R D b 2 x 1 b W 5 z M S 5 7 Q 2 9 s d W 1 u M T E w N C w x M T A z f S Z x d W 9 0 O y w m c X V v d D t T Z W N 0 a W 9 u M S 9 G Y X J h Z G F 5 I D I r M 1 9 F I D E 2 I D E w L 0 F 1 d G 9 S Z W 1 v d m V k Q 2 9 s d W 1 u c z E u e 0 N v b H V t b j E x M D U s M T E w N H 0 m c X V v d D s s J n F 1 b 3 Q 7 U 2 V j d G l v b j E v R m F y Y W R h e S A y K z N f R S A x N i A x M C 9 B d X R v U m V t b 3 Z l Z E N v b H V t b n M x L n t D b 2 x 1 b W 4 x M T A 2 L D E x M D V 9 J n F 1 b 3 Q 7 L C Z x d W 9 0 O 1 N l Y 3 R p b 2 4 x L 0 Z h c m F k Y X k g M i s z X 0 U g M T Y g M T A v Q X V 0 b 1 J l b W 9 2 Z W R D b 2 x 1 b W 5 z M S 5 7 Q 2 9 s d W 1 u M T E w N y w x M T A 2 f S Z x d W 9 0 O y w m c X V v d D t T Z W N 0 a W 9 u M S 9 G Y X J h Z G F 5 I D I r M 1 9 F I D E 2 I D E w L 0 F 1 d G 9 S Z W 1 v d m V k Q 2 9 s d W 1 u c z E u e 0 N v b H V t b j E x M D g s M T E w N 3 0 m c X V v d D s s J n F 1 b 3 Q 7 U 2 V j d G l v b j E v R m F y Y W R h e S A y K z N f R S A x N i A x M C 9 B d X R v U m V t b 3 Z l Z E N v b H V t b n M x L n t D b 2 x 1 b W 4 x M T A 5 L D E x M D h 9 J n F 1 b 3 Q 7 L C Z x d W 9 0 O 1 N l Y 3 R p b 2 4 x L 0 Z h c m F k Y X k g M i s z X 0 U g M T Y g M T A v Q X V 0 b 1 J l b W 9 2 Z W R D b 2 x 1 b W 5 z M S 5 7 Q 2 9 s d W 1 u M T E x M C w x M T A 5 f S Z x d W 9 0 O y w m c X V v d D t T Z W N 0 a W 9 u M S 9 G Y X J h Z G F 5 I D I r M 1 9 F I D E 2 I D E w L 0 F 1 d G 9 S Z W 1 v d m V k Q 2 9 s d W 1 u c z E u e 0 N v b H V t b j E x M T E s M T E x M H 0 m c X V v d D s s J n F 1 b 3 Q 7 U 2 V j d G l v b j E v R m F y Y W R h e S A y K z N f R S A x N i A x M C 9 B d X R v U m V t b 3 Z l Z E N v b H V t b n M x L n t D b 2 x 1 b W 4 x M T E y L D E x M T F 9 J n F 1 b 3 Q 7 L C Z x d W 9 0 O 1 N l Y 3 R p b 2 4 x L 0 Z h c m F k Y X k g M i s z X 0 U g M T Y g M T A v Q X V 0 b 1 J l b W 9 2 Z W R D b 2 x 1 b W 5 z M S 5 7 Q 2 9 s d W 1 u M T E x M y w x M T E y f S Z x d W 9 0 O y w m c X V v d D t T Z W N 0 a W 9 u M S 9 G Y X J h Z G F 5 I D I r M 1 9 F I D E 2 I D E w L 0 F 1 d G 9 S Z W 1 v d m V k Q 2 9 s d W 1 u c z E u e 0 N v b H V t b j E x M T Q s M T E x M 3 0 m c X V v d D s s J n F 1 b 3 Q 7 U 2 V j d G l v b j E v R m F y Y W R h e S A y K z N f R S A x N i A x M C 9 B d X R v U m V t b 3 Z l Z E N v b H V t b n M x L n t D b 2 x 1 b W 4 x M T E 1 L D E x M T R 9 J n F 1 b 3 Q 7 L C Z x d W 9 0 O 1 N l Y 3 R p b 2 4 x L 0 Z h c m F k Y X k g M i s z X 0 U g M T Y g M T A v Q X V 0 b 1 J l b W 9 2 Z W R D b 2 x 1 b W 5 z M S 5 7 Q 2 9 s d W 1 u M T E x N i w x M T E 1 f S Z x d W 9 0 O y w m c X V v d D t T Z W N 0 a W 9 u M S 9 G Y X J h Z G F 5 I D I r M 1 9 F I D E 2 I D E w L 0 F 1 d G 9 S Z W 1 v d m V k Q 2 9 s d W 1 u c z E u e 0 N v b H V t b j E x M T c s M T E x N n 0 m c X V v d D s s J n F 1 b 3 Q 7 U 2 V j d G l v b j E v R m F y Y W R h e S A y K z N f R S A x N i A x M C 9 B d X R v U m V t b 3 Z l Z E N v b H V t b n M x L n t D b 2 x 1 b W 4 x M T E 4 L D E x M T d 9 J n F 1 b 3 Q 7 L C Z x d W 9 0 O 1 N l Y 3 R p b 2 4 x L 0 Z h c m F k Y X k g M i s z X 0 U g M T Y g M T A v Q X V 0 b 1 J l b W 9 2 Z W R D b 2 x 1 b W 5 z M S 5 7 Q 2 9 s d W 1 u M T E x O S w x M T E 4 f S Z x d W 9 0 O y w m c X V v d D t T Z W N 0 a W 9 u M S 9 G Y X J h Z G F 5 I D I r M 1 9 F I D E 2 I D E w L 0 F 1 d G 9 S Z W 1 v d m V k Q 2 9 s d W 1 u c z E u e 0 N v b H V t b j E x M j A s M T E x O X 0 m c X V v d D s s J n F 1 b 3 Q 7 U 2 V j d G l v b j E v R m F y Y W R h e S A y K z N f R S A x N i A x M C 9 B d X R v U m V t b 3 Z l Z E N v b H V t b n M x L n t D b 2 x 1 b W 4 x M T I x L D E x M j B 9 J n F 1 b 3 Q 7 L C Z x d W 9 0 O 1 N l Y 3 R p b 2 4 x L 0 Z h c m F k Y X k g M i s z X 0 U g M T Y g M T A v Q X V 0 b 1 J l b W 9 2 Z W R D b 2 x 1 b W 5 z M S 5 7 Q 2 9 s d W 1 u M T E y M i w x M T I x f S Z x d W 9 0 O y w m c X V v d D t T Z W N 0 a W 9 u M S 9 G Y X J h Z G F 5 I D I r M 1 9 F I D E 2 I D E w L 0 F 1 d G 9 S Z W 1 v d m V k Q 2 9 s d W 1 u c z E u e 0 N v b H V t b j E x M j M s M T E y M n 0 m c X V v d D s s J n F 1 b 3 Q 7 U 2 V j d G l v b j E v R m F y Y W R h e S A y K z N f R S A x N i A x M C 9 B d X R v U m V t b 3 Z l Z E N v b H V t b n M x L n t D b 2 x 1 b W 4 x M T I 0 L D E x M j N 9 J n F 1 b 3 Q 7 L C Z x d W 9 0 O 1 N l Y 3 R p b 2 4 x L 0 Z h c m F k Y X k g M i s z X 0 U g M T Y g M T A v Q X V 0 b 1 J l b W 9 2 Z W R D b 2 x 1 b W 5 z M S 5 7 Q 2 9 s d W 1 u M T E y N S w x M T I 0 f S Z x d W 9 0 O y w m c X V v d D t T Z W N 0 a W 9 u M S 9 G Y X J h Z G F 5 I D I r M 1 9 F I D E 2 I D E w L 0 F 1 d G 9 S Z W 1 v d m V k Q 2 9 s d W 1 u c z E u e 0 N v b H V t b j E x M j Y s M T E y N X 0 m c X V v d D s s J n F 1 b 3 Q 7 U 2 V j d G l v b j E v R m F y Y W R h e S A y K z N f R S A x N i A x M C 9 B d X R v U m V t b 3 Z l Z E N v b H V t b n M x L n t D b 2 x 1 b W 4 x M T I 3 L D E x M j Z 9 J n F 1 b 3 Q 7 L C Z x d W 9 0 O 1 N l Y 3 R p b 2 4 x L 0 Z h c m F k Y X k g M i s z X 0 U g M T Y g M T A v Q X V 0 b 1 J l b W 9 2 Z W R D b 2 x 1 b W 5 z M S 5 7 Q 2 9 s d W 1 u M T E y O C w x M T I 3 f S Z x d W 9 0 O y w m c X V v d D t T Z W N 0 a W 9 u M S 9 G Y X J h Z G F 5 I D I r M 1 9 F I D E 2 I D E w L 0 F 1 d G 9 S Z W 1 v d m V k Q 2 9 s d W 1 u c z E u e 0 N v b H V t b j E x M j k s M T E y O H 0 m c X V v d D s s J n F 1 b 3 Q 7 U 2 V j d G l v b j E v R m F y Y W R h e S A y K z N f R S A x N i A x M C 9 B d X R v U m V t b 3 Z l Z E N v b H V t b n M x L n t D b 2 x 1 b W 4 x M T M w L D E x M j l 9 J n F 1 b 3 Q 7 L C Z x d W 9 0 O 1 N l Y 3 R p b 2 4 x L 0 Z h c m F k Y X k g M i s z X 0 U g M T Y g M T A v Q X V 0 b 1 J l b W 9 2 Z W R D b 2 x 1 b W 5 z M S 5 7 Q 2 9 s d W 1 u M T E z M S w x M T M w f S Z x d W 9 0 O y w m c X V v d D t T Z W N 0 a W 9 u M S 9 G Y X J h Z G F 5 I D I r M 1 9 F I D E 2 I D E w L 0 F 1 d G 9 S Z W 1 v d m V k Q 2 9 s d W 1 u c z E u e 0 N v b H V t b j E x M z I s M T E z M X 0 m c X V v d D s s J n F 1 b 3 Q 7 U 2 V j d G l v b j E v R m F y Y W R h e S A y K z N f R S A x N i A x M C 9 B d X R v U m V t b 3 Z l Z E N v b H V t b n M x L n t D b 2 x 1 b W 4 x M T M z L D E x M z J 9 J n F 1 b 3 Q 7 L C Z x d W 9 0 O 1 N l Y 3 R p b 2 4 x L 0 Z h c m F k Y X k g M i s z X 0 U g M T Y g M T A v Q X V 0 b 1 J l b W 9 2 Z W R D b 2 x 1 b W 5 z M S 5 7 Q 2 9 s d W 1 u M T E z N C w x M T M z f S Z x d W 9 0 O y w m c X V v d D t T Z W N 0 a W 9 u M S 9 G Y X J h Z G F 5 I D I r M 1 9 F I D E 2 I D E w L 0 F 1 d G 9 S Z W 1 v d m V k Q 2 9 s d W 1 u c z E u e 0 N v b H V t b j E x M z U s M T E z N H 0 m c X V v d D s s J n F 1 b 3 Q 7 U 2 V j d G l v b j E v R m F y Y W R h e S A y K z N f R S A x N i A x M C 9 B d X R v U m V t b 3 Z l Z E N v b H V t b n M x L n t D b 2 x 1 b W 4 x M T M 2 L D E x M z V 9 J n F 1 b 3 Q 7 L C Z x d W 9 0 O 1 N l Y 3 R p b 2 4 x L 0 Z h c m F k Y X k g M i s z X 0 U g M T Y g M T A v Q X V 0 b 1 J l b W 9 2 Z W R D b 2 x 1 b W 5 z M S 5 7 Q 2 9 s d W 1 u M T E z N y w x M T M 2 f S Z x d W 9 0 O y w m c X V v d D t T Z W N 0 a W 9 u M S 9 G Y X J h Z G F 5 I D I r M 1 9 F I D E 2 I D E w L 0 F 1 d G 9 S Z W 1 v d m V k Q 2 9 s d W 1 u c z E u e 0 N v b H V t b j E x M z g s M T E z N 3 0 m c X V v d D s s J n F 1 b 3 Q 7 U 2 V j d G l v b j E v R m F y Y W R h e S A y K z N f R S A x N i A x M C 9 B d X R v U m V t b 3 Z l Z E N v b H V t b n M x L n t D b 2 x 1 b W 4 x M T M 5 L D E x M z h 9 J n F 1 b 3 Q 7 L C Z x d W 9 0 O 1 N l Y 3 R p b 2 4 x L 0 Z h c m F k Y X k g M i s z X 0 U g M T Y g M T A v Q X V 0 b 1 J l b W 9 2 Z W R D b 2 x 1 b W 5 z M S 5 7 Q 2 9 s d W 1 u M T E 0 M C w x M T M 5 f S Z x d W 9 0 O y w m c X V v d D t T Z W N 0 a W 9 u M S 9 G Y X J h Z G F 5 I D I r M 1 9 F I D E 2 I D E w L 0 F 1 d G 9 S Z W 1 v d m V k Q 2 9 s d W 1 u c z E u e 0 N v b H V t b j E x N D E s M T E 0 M H 0 m c X V v d D s s J n F 1 b 3 Q 7 U 2 V j d G l v b j E v R m F y Y W R h e S A y K z N f R S A x N i A x M C 9 B d X R v U m V t b 3 Z l Z E N v b H V t b n M x L n t D b 2 x 1 b W 4 x M T Q y L D E x N D F 9 J n F 1 b 3 Q 7 L C Z x d W 9 0 O 1 N l Y 3 R p b 2 4 x L 0 Z h c m F k Y X k g M i s z X 0 U g M T Y g M T A v Q X V 0 b 1 J l b W 9 2 Z W R D b 2 x 1 b W 5 z M S 5 7 Q 2 9 s d W 1 u M T E 0 M y w x M T Q y f S Z x d W 9 0 O y w m c X V v d D t T Z W N 0 a W 9 u M S 9 G Y X J h Z G F 5 I D I r M 1 9 F I D E 2 I D E w L 0 F 1 d G 9 S Z W 1 v d m V k Q 2 9 s d W 1 u c z E u e 0 N v b H V t b j E x N D Q s M T E 0 M 3 0 m c X V v d D s s J n F 1 b 3 Q 7 U 2 V j d G l v b j E v R m F y Y W R h e S A y K z N f R S A x N i A x M C 9 B d X R v U m V t b 3 Z l Z E N v b H V t b n M x L n t D b 2 x 1 b W 4 x M T Q 1 L D E x N D R 9 J n F 1 b 3 Q 7 L C Z x d W 9 0 O 1 N l Y 3 R p b 2 4 x L 0 Z h c m F k Y X k g M i s z X 0 U g M T Y g M T A v Q X V 0 b 1 J l b W 9 2 Z W R D b 2 x 1 b W 5 z M S 5 7 Q 2 9 s d W 1 u M T E 0 N i w x M T Q 1 f S Z x d W 9 0 O y w m c X V v d D t T Z W N 0 a W 9 u M S 9 G Y X J h Z G F 5 I D I r M 1 9 F I D E 2 I D E w L 0 F 1 d G 9 S Z W 1 v d m V k Q 2 9 s d W 1 u c z E u e 0 N v b H V t b j E x N D c s M T E 0 N n 0 m c X V v d D s s J n F 1 b 3 Q 7 U 2 V j d G l v b j E v R m F y Y W R h e S A y K z N f R S A x N i A x M C 9 B d X R v U m V t b 3 Z l Z E N v b H V t b n M x L n t D b 2 x 1 b W 4 x M T Q 4 L D E x N D d 9 J n F 1 b 3 Q 7 L C Z x d W 9 0 O 1 N l Y 3 R p b 2 4 x L 0 Z h c m F k Y X k g M i s z X 0 U g M T Y g M T A v Q X V 0 b 1 J l b W 9 2 Z W R D b 2 x 1 b W 5 z M S 5 7 Q 2 9 s d W 1 u M T E 0 O S w x M T Q 4 f S Z x d W 9 0 O y w m c X V v d D t T Z W N 0 a W 9 u M S 9 G Y X J h Z G F 5 I D I r M 1 9 F I D E 2 I D E w L 0 F 1 d G 9 S Z W 1 v d m V k Q 2 9 s d W 1 u c z E u e 0 N v b H V t b j E x N T A s M T E 0 O X 0 m c X V v d D s s J n F 1 b 3 Q 7 U 2 V j d G l v b j E v R m F y Y W R h e S A y K z N f R S A x N i A x M C 9 B d X R v U m V t b 3 Z l Z E N v b H V t b n M x L n t D b 2 x 1 b W 4 x M T U x L D E x N T B 9 J n F 1 b 3 Q 7 L C Z x d W 9 0 O 1 N l Y 3 R p b 2 4 x L 0 Z h c m F k Y X k g M i s z X 0 U g M T Y g M T A v Q X V 0 b 1 J l b W 9 2 Z W R D b 2 x 1 b W 5 z M S 5 7 Q 2 9 s d W 1 u M T E 1 M i w x M T U x f S Z x d W 9 0 O y w m c X V v d D t T Z W N 0 a W 9 u M S 9 G Y X J h Z G F 5 I D I r M 1 9 F I D E 2 I D E w L 0 F 1 d G 9 S Z W 1 v d m V k Q 2 9 s d W 1 u c z E u e 0 N v b H V t b j E x N T M s M T E 1 M n 0 m c X V v d D s s J n F 1 b 3 Q 7 U 2 V j d G l v b j E v R m F y Y W R h e S A y K z N f R S A x N i A x M C 9 B d X R v U m V t b 3 Z l Z E N v b H V t b n M x L n t D b 2 x 1 b W 4 x M T U 0 L D E x N T N 9 J n F 1 b 3 Q 7 L C Z x d W 9 0 O 1 N l Y 3 R p b 2 4 x L 0 Z h c m F k Y X k g M i s z X 0 U g M T Y g M T A v Q X V 0 b 1 J l b W 9 2 Z W R D b 2 x 1 b W 5 z M S 5 7 Q 2 9 s d W 1 u M T E 1 N S w x M T U 0 f S Z x d W 9 0 O y w m c X V v d D t T Z W N 0 a W 9 u M S 9 G Y X J h Z G F 5 I D I r M 1 9 F I D E 2 I D E w L 0 F 1 d G 9 S Z W 1 v d m V k Q 2 9 s d W 1 u c z E u e 0 N v b H V t b j E x N T Y s M T E 1 N X 0 m c X V v d D s s J n F 1 b 3 Q 7 U 2 V j d G l v b j E v R m F y Y W R h e S A y K z N f R S A x N i A x M C 9 B d X R v U m V t b 3 Z l Z E N v b H V t b n M x L n t D b 2 x 1 b W 4 x M T U 3 L D E x N T Z 9 J n F 1 b 3 Q 7 L C Z x d W 9 0 O 1 N l Y 3 R p b 2 4 x L 0 Z h c m F k Y X k g M i s z X 0 U g M T Y g M T A v Q X V 0 b 1 J l b W 9 2 Z W R D b 2 x 1 b W 5 z M S 5 7 Q 2 9 s d W 1 u M T E 1 O C w x M T U 3 f S Z x d W 9 0 O y w m c X V v d D t T Z W N 0 a W 9 u M S 9 G Y X J h Z G F 5 I D I r M 1 9 F I D E 2 I D E w L 0 F 1 d G 9 S Z W 1 v d m V k Q 2 9 s d W 1 u c z E u e 0 N v b H V t b j E x N T k s M T E 1 O H 0 m c X V v d D s s J n F 1 b 3 Q 7 U 2 V j d G l v b j E v R m F y Y W R h e S A y K z N f R S A x N i A x M C 9 B d X R v U m V t b 3 Z l Z E N v b H V t b n M x L n t D b 2 x 1 b W 4 x M T Y w L D E x N T l 9 J n F 1 b 3 Q 7 L C Z x d W 9 0 O 1 N l Y 3 R p b 2 4 x L 0 Z h c m F k Y X k g M i s z X 0 U g M T Y g M T A v Q X V 0 b 1 J l b W 9 2 Z W R D b 2 x 1 b W 5 z M S 5 7 Q 2 9 s d W 1 u M T E 2 M S w x M T Y w f S Z x d W 9 0 O y w m c X V v d D t T Z W N 0 a W 9 u M S 9 G Y X J h Z G F 5 I D I r M 1 9 F I D E 2 I D E w L 0 F 1 d G 9 S Z W 1 v d m V k Q 2 9 s d W 1 u c z E u e 0 N v b H V t b j E x N j I s M T E 2 M X 0 m c X V v d D s s J n F 1 b 3 Q 7 U 2 V j d G l v b j E v R m F y Y W R h e S A y K z N f R S A x N i A x M C 9 B d X R v U m V t b 3 Z l Z E N v b H V t b n M x L n t D b 2 x 1 b W 4 x M T Y z L D E x N j J 9 J n F 1 b 3 Q 7 L C Z x d W 9 0 O 1 N l Y 3 R p b 2 4 x L 0 Z h c m F k Y X k g M i s z X 0 U g M T Y g M T A v Q X V 0 b 1 J l b W 9 2 Z W R D b 2 x 1 b W 5 z M S 5 7 Q 2 9 s d W 1 u M T E 2 N C w x M T Y z f S Z x d W 9 0 O y w m c X V v d D t T Z W N 0 a W 9 u M S 9 G Y X J h Z G F 5 I D I r M 1 9 F I D E 2 I D E w L 0 F 1 d G 9 S Z W 1 v d m V k Q 2 9 s d W 1 u c z E u e 0 N v b H V t b j E x N j U s M T E 2 N H 0 m c X V v d D s s J n F 1 b 3 Q 7 U 2 V j d G l v b j E v R m F y Y W R h e S A y K z N f R S A x N i A x M C 9 B d X R v U m V t b 3 Z l Z E N v b H V t b n M x L n t D b 2 x 1 b W 4 x M T Y 2 L D E x N j V 9 J n F 1 b 3 Q 7 L C Z x d W 9 0 O 1 N l Y 3 R p b 2 4 x L 0 Z h c m F k Y X k g M i s z X 0 U g M T Y g M T A v Q X V 0 b 1 J l b W 9 2 Z W R D b 2 x 1 b W 5 z M S 5 7 Q 2 9 s d W 1 u M T E 2 N y w x M T Y 2 f S Z x d W 9 0 O y w m c X V v d D t T Z W N 0 a W 9 u M S 9 G Y X J h Z G F 5 I D I r M 1 9 F I D E 2 I D E w L 0 F 1 d G 9 S Z W 1 v d m V k Q 2 9 s d W 1 u c z E u e 0 N v b H V t b j E x N j g s M T E 2 N 3 0 m c X V v d D s s J n F 1 b 3 Q 7 U 2 V j d G l v b j E v R m F y Y W R h e S A y K z N f R S A x N i A x M C 9 B d X R v U m V t b 3 Z l Z E N v b H V t b n M x L n t D b 2 x 1 b W 4 x M T Y 5 L D E x N j h 9 J n F 1 b 3 Q 7 L C Z x d W 9 0 O 1 N l Y 3 R p b 2 4 x L 0 Z h c m F k Y X k g M i s z X 0 U g M T Y g M T A v Q X V 0 b 1 J l b W 9 2 Z W R D b 2 x 1 b W 5 z M S 5 7 Q 2 9 s d W 1 u M T E 3 M C w x M T Y 5 f S Z x d W 9 0 O y w m c X V v d D t T Z W N 0 a W 9 u M S 9 G Y X J h Z G F 5 I D I r M 1 9 F I D E 2 I D E w L 0 F 1 d G 9 S Z W 1 v d m V k Q 2 9 s d W 1 u c z E u e 0 N v b H V t b j E x N z E s M T E 3 M H 0 m c X V v d D s s J n F 1 b 3 Q 7 U 2 V j d G l v b j E v R m F y Y W R h e S A y K z N f R S A x N i A x M C 9 B d X R v U m V t b 3 Z l Z E N v b H V t b n M x L n t D b 2 x 1 b W 4 x M T c y L D E x N z F 9 J n F 1 b 3 Q 7 L C Z x d W 9 0 O 1 N l Y 3 R p b 2 4 x L 0 Z h c m F k Y X k g M i s z X 0 U g M T Y g M T A v Q X V 0 b 1 J l b W 9 2 Z W R D b 2 x 1 b W 5 z M S 5 7 Q 2 9 s d W 1 u M T E 3 M y w x M T c y f S Z x d W 9 0 O y w m c X V v d D t T Z W N 0 a W 9 u M S 9 G Y X J h Z G F 5 I D I r M 1 9 F I D E 2 I D E w L 0 F 1 d G 9 S Z W 1 v d m V k Q 2 9 s d W 1 u c z E u e 0 N v b H V t b j E x N z Q s M T E 3 M 3 0 m c X V v d D s s J n F 1 b 3 Q 7 U 2 V j d G l v b j E v R m F y Y W R h e S A y K z N f R S A x N i A x M C 9 B d X R v U m V t b 3 Z l Z E N v b H V t b n M x L n t D b 2 x 1 b W 4 x M T c 1 L D E x N z R 9 J n F 1 b 3 Q 7 L C Z x d W 9 0 O 1 N l Y 3 R p b 2 4 x L 0 Z h c m F k Y X k g M i s z X 0 U g M T Y g M T A v Q X V 0 b 1 J l b W 9 2 Z W R D b 2 x 1 b W 5 z M S 5 7 Q 2 9 s d W 1 u M T E 3 N i w x M T c 1 f S Z x d W 9 0 O y w m c X V v d D t T Z W N 0 a W 9 u M S 9 G Y X J h Z G F 5 I D I r M 1 9 F I D E 2 I D E w L 0 F 1 d G 9 S Z W 1 v d m V k Q 2 9 s d W 1 u c z E u e 0 N v b H V t b j E x N z c s M T E 3 N n 0 m c X V v d D s s J n F 1 b 3 Q 7 U 2 V j d G l v b j E v R m F y Y W R h e S A y K z N f R S A x N i A x M C 9 B d X R v U m V t b 3 Z l Z E N v b H V t b n M x L n t D b 2 x 1 b W 4 x M T c 4 L D E x N z d 9 J n F 1 b 3 Q 7 L C Z x d W 9 0 O 1 N l Y 3 R p b 2 4 x L 0 Z h c m F k Y X k g M i s z X 0 U g M T Y g M T A v Q X V 0 b 1 J l b W 9 2 Z W R D b 2 x 1 b W 5 z M S 5 7 Q 2 9 s d W 1 u M T E 3 O S w x M T c 4 f S Z x d W 9 0 O y w m c X V v d D t T Z W N 0 a W 9 u M S 9 G Y X J h Z G F 5 I D I r M 1 9 F I D E 2 I D E w L 0 F 1 d G 9 S Z W 1 v d m V k Q 2 9 s d W 1 u c z E u e 0 N v b H V t b j E x O D A s M T E 3 O X 0 m c X V v d D s s J n F 1 b 3 Q 7 U 2 V j d G l v b j E v R m F y Y W R h e S A y K z N f R S A x N i A x M C 9 B d X R v U m V t b 3 Z l Z E N v b H V t b n M x L n t D b 2 x 1 b W 4 x M T g x L D E x O D B 9 J n F 1 b 3 Q 7 L C Z x d W 9 0 O 1 N l Y 3 R p b 2 4 x L 0 Z h c m F k Y X k g M i s z X 0 U g M T Y g M T A v Q X V 0 b 1 J l b W 9 2 Z W R D b 2 x 1 b W 5 z M S 5 7 Q 2 9 s d W 1 u M T E 4 M i w x M T g x f S Z x d W 9 0 O y w m c X V v d D t T Z W N 0 a W 9 u M S 9 G Y X J h Z G F 5 I D I r M 1 9 F I D E 2 I D E w L 0 F 1 d G 9 S Z W 1 v d m V k Q 2 9 s d W 1 u c z E u e 0 N v b H V t b j E x O D M s M T E 4 M n 0 m c X V v d D s s J n F 1 b 3 Q 7 U 2 V j d G l v b j E v R m F y Y W R h e S A y K z N f R S A x N i A x M C 9 B d X R v U m V t b 3 Z l Z E N v b H V t b n M x L n t D b 2 x 1 b W 4 x M T g 0 L D E x O D N 9 J n F 1 b 3 Q 7 L C Z x d W 9 0 O 1 N l Y 3 R p b 2 4 x L 0 Z h c m F k Y X k g M i s z X 0 U g M T Y g M T A v Q X V 0 b 1 J l b W 9 2 Z W R D b 2 x 1 b W 5 z M S 5 7 Q 2 9 s d W 1 u M T E 4 N S w x M T g 0 f S Z x d W 9 0 O y w m c X V v d D t T Z W N 0 a W 9 u M S 9 G Y X J h Z G F 5 I D I r M 1 9 F I D E 2 I D E w L 0 F 1 d G 9 S Z W 1 v d m V k Q 2 9 s d W 1 u c z E u e 0 N v b H V t b j E x O D Y s M T E 4 N X 0 m c X V v d D s s J n F 1 b 3 Q 7 U 2 V j d G l v b j E v R m F y Y W R h e S A y K z N f R S A x N i A x M C 9 B d X R v U m V t b 3 Z l Z E N v b H V t b n M x L n t D b 2 x 1 b W 4 x M T g 3 L D E x O D Z 9 J n F 1 b 3 Q 7 L C Z x d W 9 0 O 1 N l Y 3 R p b 2 4 x L 0 Z h c m F k Y X k g M i s z X 0 U g M T Y g M T A v Q X V 0 b 1 J l b W 9 2 Z W R D b 2 x 1 b W 5 z M S 5 7 Q 2 9 s d W 1 u M T E 4 O C w x M T g 3 f S Z x d W 9 0 O y w m c X V v d D t T Z W N 0 a W 9 u M S 9 G Y X J h Z G F 5 I D I r M 1 9 F I D E 2 I D E w L 0 F 1 d G 9 S Z W 1 v d m V k Q 2 9 s d W 1 u c z E u e 0 N v b H V t b j E x O D k s M T E 4 O H 0 m c X V v d D s s J n F 1 b 3 Q 7 U 2 V j d G l v b j E v R m F y Y W R h e S A y K z N f R S A x N i A x M C 9 B d X R v U m V t b 3 Z l Z E N v b H V t b n M x L n t D b 2 x 1 b W 4 x M T k w L D E x O D l 9 J n F 1 b 3 Q 7 L C Z x d W 9 0 O 1 N l Y 3 R p b 2 4 x L 0 Z h c m F k Y X k g M i s z X 0 U g M T Y g M T A v Q X V 0 b 1 J l b W 9 2 Z W R D b 2 x 1 b W 5 z M S 5 7 Q 2 9 s d W 1 u M T E 5 M S w x M T k w f S Z x d W 9 0 O y w m c X V v d D t T Z W N 0 a W 9 u M S 9 G Y X J h Z G F 5 I D I r M 1 9 F I D E 2 I D E w L 0 F 1 d G 9 S Z W 1 v d m V k Q 2 9 s d W 1 u c z E u e 0 N v b H V t b j E x O T I s M T E 5 M X 0 m c X V v d D s s J n F 1 b 3 Q 7 U 2 V j d G l v b j E v R m F y Y W R h e S A y K z N f R S A x N i A x M C 9 B d X R v U m V t b 3 Z l Z E N v b H V t b n M x L n t D b 2 x 1 b W 4 x M T k z L D E x O T J 9 J n F 1 b 3 Q 7 L C Z x d W 9 0 O 1 N l Y 3 R p b 2 4 x L 0 Z h c m F k Y X k g M i s z X 0 U g M T Y g M T A v Q X V 0 b 1 J l b W 9 2 Z W R D b 2 x 1 b W 5 z M S 5 7 Q 2 9 s d W 1 u M T E 5 N C w x M T k z f S Z x d W 9 0 O y w m c X V v d D t T Z W N 0 a W 9 u M S 9 G Y X J h Z G F 5 I D I r M 1 9 F I D E 2 I D E w L 0 F 1 d G 9 S Z W 1 v d m V k Q 2 9 s d W 1 u c z E u e 0 N v b H V t b j E x O T U s M T E 5 N H 0 m c X V v d D s s J n F 1 b 3 Q 7 U 2 V j d G l v b j E v R m F y Y W R h e S A y K z N f R S A x N i A x M C 9 B d X R v U m V t b 3 Z l Z E N v b H V t b n M x L n t D b 2 x 1 b W 4 x M T k 2 L D E x O T V 9 J n F 1 b 3 Q 7 L C Z x d W 9 0 O 1 N l Y 3 R p b 2 4 x L 0 Z h c m F k Y X k g M i s z X 0 U g M T Y g M T A v Q X V 0 b 1 J l b W 9 2 Z W R D b 2 x 1 b W 5 z M S 5 7 Q 2 9 s d W 1 u M T E 5 N y w x M T k 2 f S Z x d W 9 0 O y w m c X V v d D t T Z W N 0 a W 9 u M S 9 G Y X J h Z G F 5 I D I r M 1 9 F I D E 2 I D E w L 0 F 1 d G 9 S Z W 1 v d m V k Q 2 9 s d W 1 u c z E u e 0 N v b H V t b j E x O T g s M T E 5 N 3 0 m c X V v d D s s J n F 1 b 3 Q 7 U 2 V j d G l v b j E v R m F y Y W R h e S A y K z N f R S A x N i A x M C 9 B d X R v U m V t b 3 Z l Z E N v b H V t b n M x L n t D b 2 x 1 b W 4 x M T k 5 L D E x O T h 9 J n F 1 b 3 Q 7 L C Z x d W 9 0 O 1 N l Y 3 R p b 2 4 x L 0 Z h c m F k Y X k g M i s z X 0 U g M T Y g M T A v Q X V 0 b 1 J l b W 9 2 Z W R D b 2 x 1 b W 5 z M S 5 7 Q 2 9 s d W 1 u M T I w M C w x M T k 5 f S Z x d W 9 0 O y w m c X V v d D t T Z W N 0 a W 9 u M S 9 G Y X J h Z G F 5 I D I r M 1 9 F I D E 2 I D E w L 0 F 1 d G 9 S Z W 1 v d m V k Q 2 9 s d W 1 u c z E u e 0 N v b H V t b j E y M D E s M T I w M H 0 m c X V v d D s s J n F 1 b 3 Q 7 U 2 V j d G l v b j E v R m F y Y W R h e S A y K z N f R S A x N i A x M C 9 B d X R v U m V t b 3 Z l Z E N v b H V t b n M x L n t D b 2 x 1 b W 4 x M j A y L D E y M D F 9 J n F 1 b 3 Q 7 L C Z x d W 9 0 O 1 N l Y 3 R p b 2 4 x L 0 Z h c m F k Y X k g M i s z X 0 U g M T Y g M T A v Q X V 0 b 1 J l b W 9 2 Z W R D b 2 x 1 b W 5 z M S 5 7 Q 2 9 s d W 1 u M T I w M y w x M j A y f S Z x d W 9 0 O y w m c X V v d D t T Z W N 0 a W 9 u M S 9 G Y X J h Z G F 5 I D I r M 1 9 F I D E 2 I D E w L 0 F 1 d G 9 S Z W 1 v d m V k Q 2 9 s d W 1 u c z E u e 0 N v b H V t b j E y M D Q s M T I w M 3 0 m c X V v d D s s J n F 1 b 3 Q 7 U 2 V j d G l v b j E v R m F y Y W R h e S A y K z N f R S A x N i A x M C 9 B d X R v U m V t b 3 Z l Z E N v b H V t b n M x L n t D b 2 x 1 b W 4 x M j A 1 L D E y M D R 9 J n F 1 b 3 Q 7 L C Z x d W 9 0 O 1 N l Y 3 R p b 2 4 x L 0 Z h c m F k Y X k g M i s z X 0 U g M T Y g M T A v Q X V 0 b 1 J l b W 9 2 Z W R D b 2 x 1 b W 5 z M S 5 7 Q 2 9 s d W 1 u M T I w N i w x M j A 1 f S Z x d W 9 0 O y w m c X V v d D t T Z W N 0 a W 9 u M S 9 G Y X J h Z G F 5 I D I r M 1 9 F I D E 2 I D E w L 0 F 1 d G 9 S Z W 1 v d m V k Q 2 9 s d W 1 u c z E u e 0 N v b H V t b j E y M D c s M T I w N n 0 m c X V v d D s s J n F 1 b 3 Q 7 U 2 V j d G l v b j E v R m F y Y W R h e S A y K z N f R S A x N i A x M C 9 B d X R v U m V t b 3 Z l Z E N v b H V t b n M x L n t D b 2 x 1 b W 4 x M j A 4 L D E y M D d 9 J n F 1 b 3 Q 7 L C Z x d W 9 0 O 1 N l Y 3 R p b 2 4 x L 0 Z h c m F k Y X k g M i s z X 0 U g M T Y g M T A v Q X V 0 b 1 J l b W 9 2 Z W R D b 2 x 1 b W 5 z M S 5 7 Q 2 9 s d W 1 u M T I w O S w x M j A 4 f S Z x d W 9 0 O y w m c X V v d D t T Z W N 0 a W 9 u M S 9 G Y X J h Z G F 5 I D I r M 1 9 F I D E 2 I D E w L 0 F 1 d G 9 S Z W 1 v d m V k Q 2 9 s d W 1 u c z E u e 0 N v b H V t b j E y M T A s M T I w O X 0 m c X V v d D s s J n F 1 b 3 Q 7 U 2 V j d G l v b j E v R m F y Y W R h e S A y K z N f R S A x N i A x M C 9 B d X R v U m V t b 3 Z l Z E N v b H V t b n M x L n t D b 2 x 1 b W 4 x M j E x L D E y M T B 9 J n F 1 b 3 Q 7 L C Z x d W 9 0 O 1 N l Y 3 R p b 2 4 x L 0 Z h c m F k Y X k g M i s z X 0 U g M T Y g M T A v Q X V 0 b 1 J l b W 9 2 Z W R D b 2 x 1 b W 5 z M S 5 7 Q 2 9 s d W 1 u M T I x M i w x M j E x f S Z x d W 9 0 O y w m c X V v d D t T Z W N 0 a W 9 u M S 9 G Y X J h Z G F 5 I D I r M 1 9 F I D E 2 I D E w L 0 F 1 d G 9 S Z W 1 v d m V k Q 2 9 s d W 1 u c z E u e 0 N v b H V t b j E y M T M s M T I x M n 0 m c X V v d D s s J n F 1 b 3 Q 7 U 2 V j d G l v b j E v R m F y Y W R h e S A y K z N f R S A x N i A x M C 9 B d X R v U m V t b 3 Z l Z E N v b H V t b n M x L n t D b 2 x 1 b W 4 x M j E 0 L D E y M T N 9 J n F 1 b 3 Q 7 L C Z x d W 9 0 O 1 N l Y 3 R p b 2 4 x L 0 Z h c m F k Y X k g M i s z X 0 U g M T Y g M T A v Q X V 0 b 1 J l b W 9 2 Z W R D b 2 x 1 b W 5 z M S 5 7 Q 2 9 s d W 1 u M T I x N S w x M j E 0 f S Z x d W 9 0 O y w m c X V v d D t T Z W N 0 a W 9 u M S 9 G Y X J h Z G F 5 I D I r M 1 9 F I D E 2 I D E w L 0 F 1 d G 9 S Z W 1 v d m V k Q 2 9 s d W 1 u c z E u e 0 N v b H V t b j E y M T Y s M T I x N X 0 m c X V v d D s s J n F 1 b 3 Q 7 U 2 V j d G l v b j E v R m F y Y W R h e S A y K z N f R S A x N i A x M C 9 B d X R v U m V t b 3 Z l Z E N v b H V t b n M x L n t D b 2 x 1 b W 4 x M j E 3 L D E y M T Z 9 J n F 1 b 3 Q 7 L C Z x d W 9 0 O 1 N l Y 3 R p b 2 4 x L 0 Z h c m F k Y X k g M i s z X 0 U g M T Y g M T A v Q X V 0 b 1 J l b W 9 2 Z W R D b 2 x 1 b W 5 z M S 5 7 Q 2 9 s d W 1 u M T I x O C w x M j E 3 f S Z x d W 9 0 O y w m c X V v d D t T Z W N 0 a W 9 u M S 9 G Y X J h Z G F 5 I D I r M 1 9 F I D E 2 I D E w L 0 F 1 d G 9 S Z W 1 v d m V k Q 2 9 s d W 1 u c z E u e 0 N v b H V t b j E y M T k s M T I x O H 0 m c X V v d D s s J n F 1 b 3 Q 7 U 2 V j d G l v b j E v R m F y Y W R h e S A y K z N f R S A x N i A x M C 9 B d X R v U m V t b 3 Z l Z E N v b H V t b n M x L n t D b 2 x 1 b W 4 x M j I w L D E y M T l 9 J n F 1 b 3 Q 7 L C Z x d W 9 0 O 1 N l Y 3 R p b 2 4 x L 0 Z h c m F k Y X k g M i s z X 0 U g M T Y g M T A v Q X V 0 b 1 J l b W 9 2 Z W R D b 2 x 1 b W 5 z M S 5 7 Q 2 9 s d W 1 u M T I y M S w x M j I w f S Z x d W 9 0 O y w m c X V v d D t T Z W N 0 a W 9 u M S 9 G Y X J h Z G F 5 I D I r M 1 9 F I D E 2 I D E w L 0 F 1 d G 9 S Z W 1 v d m V k Q 2 9 s d W 1 u c z E u e 0 N v b H V t b j E y M j I s M T I y M X 0 m c X V v d D s s J n F 1 b 3 Q 7 U 2 V j d G l v b j E v R m F y Y W R h e S A y K z N f R S A x N i A x M C 9 B d X R v U m V t b 3 Z l Z E N v b H V t b n M x L n t D b 2 x 1 b W 4 x M j I z L D E y M j J 9 J n F 1 b 3 Q 7 L C Z x d W 9 0 O 1 N l Y 3 R p b 2 4 x L 0 Z h c m F k Y X k g M i s z X 0 U g M T Y g M T A v Q X V 0 b 1 J l b W 9 2 Z W R D b 2 x 1 b W 5 z M S 5 7 Q 2 9 s d W 1 u M T I y N C w x M j I z f S Z x d W 9 0 O y w m c X V v d D t T Z W N 0 a W 9 u M S 9 G Y X J h Z G F 5 I D I r M 1 9 F I D E 2 I D E w L 0 F 1 d G 9 S Z W 1 v d m V k Q 2 9 s d W 1 u c z E u e 0 N v b H V t b j E y M j U s M T I y N H 0 m c X V v d D s s J n F 1 b 3 Q 7 U 2 V j d G l v b j E v R m F y Y W R h e S A y K z N f R S A x N i A x M C 9 B d X R v U m V t b 3 Z l Z E N v b H V t b n M x L n t D b 2 x 1 b W 4 x M j I 2 L D E y M j V 9 J n F 1 b 3 Q 7 L C Z x d W 9 0 O 1 N l Y 3 R p b 2 4 x L 0 Z h c m F k Y X k g M i s z X 0 U g M T Y g M T A v Q X V 0 b 1 J l b W 9 2 Z W R D b 2 x 1 b W 5 z M S 5 7 Q 2 9 s d W 1 u M T I y N y w x M j I 2 f S Z x d W 9 0 O y w m c X V v d D t T Z W N 0 a W 9 u M S 9 G Y X J h Z G F 5 I D I r M 1 9 F I D E 2 I D E w L 0 F 1 d G 9 S Z W 1 v d m V k Q 2 9 s d W 1 u c z E u e 0 N v b H V t b j E y M j g s M T I y N 3 0 m c X V v d D s s J n F 1 b 3 Q 7 U 2 V j d G l v b j E v R m F y Y W R h e S A y K z N f R S A x N i A x M C 9 B d X R v U m V t b 3 Z l Z E N v b H V t b n M x L n t D b 2 x 1 b W 4 x M j I 5 L D E y M j h 9 J n F 1 b 3 Q 7 L C Z x d W 9 0 O 1 N l Y 3 R p b 2 4 x L 0 Z h c m F k Y X k g M i s z X 0 U g M T Y g M T A v Q X V 0 b 1 J l b W 9 2 Z W R D b 2 x 1 b W 5 z M S 5 7 Q 2 9 s d W 1 u M T I z M C w x M j I 5 f S Z x d W 9 0 O y w m c X V v d D t T Z W N 0 a W 9 u M S 9 G Y X J h Z G F 5 I D I r M 1 9 F I D E 2 I D E w L 0 F 1 d G 9 S Z W 1 v d m V k Q 2 9 s d W 1 u c z E u e 0 N v b H V t b j E y M z E s M T I z M H 0 m c X V v d D s s J n F 1 b 3 Q 7 U 2 V j d G l v b j E v R m F y Y W R h e S A y K z N f R S A x N i A x M C 9 B d X R v U m V t b 3 Z l Z E N v b H V t b n M x L n t D b 2 x 1 b W 4 x M j M y L D E y M z F 9 J n F 1 b 3 Q 7 L C Z x d W 9 0 O 1 N l Y 3 R p b 2 4 x L 0 Z h c m F k Y X k g M i s z X 0 U g M T Y g M T A v Q X V 0 b 1 J l b W 9 2 Z W R D b 2 x 1 b W 5 z M S 5 7 Q 2 9 s d W 1 u M T I z M y w x M j M y f S Z x d W 9 0 O y w m c X V v d D t T Z W N 0 a W 9 u M S 9 G Y X J h Z G F 5 I D I r M 1 9 F I D E 2 I D E w L 0 F 1 d G 9 S Z W 1 v d m V k Q 2 9 s d W 1 u c z E u e 0 N v b H V t b j E y M z Q s M T I z M 3 0 m c X V v d D s s J n F 1 b 3 Q 7 U 2 V j d G l v b j E v R m F y Y W R h e S A y K z N f R S A x N i A x M C 9 B d X R v U m V t b 3 Z l Z E N v b H V t b n M x L n t D b 2 x 1 b W 4 x M j M 1 L D E y M z R 9 J n F 1 b 3 Q 7 L C Z x d W 9 0 O 1 N l Y 3 R p b 2 4 x L 0 Z h c m F k Y X k g M i s z X 0 U g M T Y g M T A v Q X V 0 b 1 J l b W 9 2 Z W R D b 2 x 1 b W 5 z M S 5 7 Q 2 9 s d W 1 u M T I z N i w x M j M 1 f S Z x d W 9 0 O y w m c X V v d D t T Z W N 0 a W 9 u M S 9 G Y X J h Z G F 5 I D I r M 1 9 F I D E 2 I D E w L 0 F 1 d G 9 S Z W 1 v d m V k Q 2 9 s d W 1 u c z E u e 0 N v b H V t b j E y M z c s M T I z N n 0 m c X V v d D s s J n F 1 b 3 Q 7 U 2 V j d G l v b j E v R m F y Y W R h e S A y K z N f R S A x N i A x M C 9 B d X R v U m V t b 3 Z l Z E N v b H V t b n M x L n t D b 2 x 1 b W 4 x M j M 4 L D E y M z d 9 J n F 1 b 3 Q 7 L C Z x d W 9 0 O 1 N l Y 3 R p b 2 4 x L 0 Z h c m F k Y X k g M i s z X 0 U g M T Y g M T A v Q X V 0 b 1 J l b W 9 2 Z W R D b 2 x 1 b W 5 z M S 5 7 Q 2 9 s d W 1 u M T I z O S w x M j M 4 f S Z x d W 9 0 O y w m c X V v d D t T Z W N 0 a W 9 u M S 9 G Y X J h Z G F 5 I D I r M 1 9 F I D E 2 I D E w L 0 F 1 d G 9 S Z W 1 v d m V k Q 2 9 s d W 1 u c z E u e 0 N v b H V t b j E y N D A s M T I z O X 0 m c X V v d D s s J n F 1 b 3 Q 7 U 2 V j d G l v b j E v R m F y Y W R h e S A y K z N f R S A x N i A x M C 9 B d X R v U m V t b 3 Z l Z E N v b H V t b n M x L n t D b 2 x 1 b W 4 x M j Q x L D E y N D B 9 J n F 1 b 3 Q 7 L C Z x d W 9 0 O 1 N l Y 3 R p b 2 4 x L 0 Z h c m F k Y X k g M i s z X 0 U g M T Y g M T A v Q X V 0 b 1 J l b W 9 2 Z W R D b 2 x 1 b W 5 z M S 5 7 Q 2 9 s d W 1 u M T I 0 M i w x M j Q x f S Z x d W 9 0 O y w m c X V v d D t T Z W N 0 a W 9 u M S 9 G Y X J h Z G F 5 I D I r M 1 9 F I D E 2 I D E w L 0 F 1 d G 9 S Z W 1 v d m V k Q 2 9 s d W 1 u c z E u e 0 N v b H V t b j E y N D M s M T I 0 M n 0 m c X V v d D s s J n F 1 b 3 Q 7 U 2 V j d G l v b j E v R m F y Y W R h e S A y K z N f R S A x N i A x M C 9 B d X R v U m V t b 3 Z l Z E N v b H V t b n M x L n t D b 2 x 1 b W 4 x M j Q 0 L D E y N D N 9 J n F 1 b 3 Q 7 L C Z x d W 9 0 O 1 N l Y 3 R p b 2 4 x L 0 Z h c m F k Y X k g M i s z X 0 U g M T Y g M T A v Q X V 0 b 1 J l b W 9 2 Z W R D b 2 x 1 b W 5 z M S 5 7 Q 2 9 s d W 1 u M T I 0 N S w x M j Q 0 f S Z x d W 9 0 O y w m c X V v d D t T Z W N 0 a W 9 u M S 9 G Y X J h Z G F 5 I D I r M 1 9 F I D E 2 I D E w L 0 F 1 d G 9 S Z W 1 v d m V k Q 2 9 s d W 1 u c z E u e 0 N v b H V t b j E y N D Y s M T I 0 N X 0 m c X V v d D s s J n F 1 b 3 Q 7 U 2 V j d G l v b j E v R m F y Y W R h e S A y K z N f R S A x N i A x M C 9 B d X R v U m V t b 3 Z l Z E N v b H V t b n M x L n t D b 2 x 1 b W 4 x M j Q 3 L D E y N D Z 9 J n F 1 b 3 Q 7 L C Z x d W 9 0 O 1 N l Y 3 R p b 2 4 x L 0 Z h c m F k Y X k g M i s z X 0 U g M T Y g M T A v Q X V 0 b 1 J l b W 9 2 Z W R D b 2 x 1 b W 5 z M S 5 7 Q 2 9 s d W 1 u M T I 0 O C w x M j Q 3 f S Z x d W 9 0 O y w m c X V v d D t T Z W N 0 a W 9 u M S 9 G Y X J h Z G F 5 I D I r M 1 9 F I D E 2 I D E w L 0 F 1 d G 9 S Z W 1 v d m V k Q 2 9 s d W 1 u c z E u e 0 N v b H V t b j E y N D k s M T I 0 O H 0 m c X V v d D s s J n F 1 b 3 Q 7 U 2 V j d G l v b j E v R m F y Y W R h e S A y K z N f R S A x N i A x M C 9 B d X R v U m V t b 3 Z l Z E N v b H V t b n M x L n t D b 2 x 1 b W 4 x M j U w L D E y N D l 9 J n F 1 b 3 Q 7 L C Z x d W 9 0 O 1 N l Y 3 R p b 2 4 x L 0 Z h c m F k Y X k g M i s z X 0 U g M T Y g M T A v Q X V 0 b 1 J l b W 9 2 Z W R D b 2 x 1 b W 5 z M S 5 7 Q 2 9 s d W 1 u M T I 1 M S w x M j U w f S Z x d W 9 0 O y w m c X V v d D t T Z W N 0 a W 9 u M S 9 G Y X J h Z G F 5 I D I r M 1 9 F I D E 2 I D E w L 0 F 1 d G 9 S Z W 1 v d m V k Q 2 9 s d W 1 u c z E u e 0 N v b H V t b j E y N T I s M T I 1 M X 0 m c X V v d D s s J n F 1 b 3 Q 7 U 2 V j d G l v b j E v R m F y Y W R h e S A y K z N f R S A x N i A x M C 9 B d X R v U m V t b 3 Z l Z E N v b H V t b n M x L n t D b 2 x 1 b W 4 x M j U z L D E y N T J 9 J n F 1 b 3 Q 7 L C Z x d W 9 0 O 1 N l Y 3 R p b 2 4 x L 0 Z h c m F k Y X k g M i s z X 0 U g M T Y g M T A v Q X V 0 b 1 J l b W 9 2 Z W R D b 2 x 1 b W 5 z M S 5 7 Q 2 9 s d W 1 u M T I 1 N C w x M j U z f S Z x d W 9 0 O y w m c X V v d D t T Z W N 0 a W 9 u M S 9 G Y X J h Z G F 5 I D I r M 1 9 F I D E 2 I D E w L 0 F 1 d G 9 S Z W 1 v d m V k Q 2 9 s d W 1 u c z E u e 0 N v b H V t b j E y N T U s M T I 1 N H 0 m c X V v d D s s J n F 1 b 3 Q 7 U 2 V j d G l v b j E v R m F y Y W R h e S A y K z N f R S A x N i A x M C 9 B d X R v U m V t b 3 Z l Z E N v b H V t b n M x L n t D b 2 x 1 b W 4 x M j U 2 L D E y N T V 9 J n F 1 b 3 Q 7 L C Z x d W 9 0 O 1 N l Y 3 R p b 2 4 x L 0 Z h c m F k Y X k g M i s z X 0 U g M T Y g M T A v Q X V 0 b 1 J l b W 9 2 Z W R D b 2 x 1 b W 5 z M S 5 7 Q 2 9 s d W 1 u M T I 1 N y w x M j U 2 f S Z x d W 9 0 O y w m c X V v d D t T Z W N 0 a W 9 u M S 9 G Y X J h Z G F 5 I D I r M 1 9 F I D E 2 I D E w L 0 F 1 d G 9 S Z W 1 v d m V k Q 2 9 s d W 1 u c z E u e 0 N v b H V t b j E y N T g s M T I 1 N 3 0 m c X V v d D s s J n F 1 b 3 Q 7 U 2 V j d G l v b j E v R m F y Y W R h e S A y K z N f R S A x N i A x M C 9 B d X R v U m V t b 3 Z l Z E N v b H V t b n M x L n t D b 2 x 1 b W 4 x M j U 5 L D E y N T h 9 J n F 1 b 3 Q 7 L C Z x d W 9 0 O 1 N l Y 3 R p b 2 4 x L 0 Z h c m F k Y X k g M i s z X 0 U g M T Y g M T A v Q X V 0 b 1 J l b W 9 2 Z W R D b 2 x 1 b W 5 z M S 5 7 Q 2 9 s d W 1 u M T I 2 M C w x M j U 5 f S Z x d W 9 0 O y w m c X V v d D t T Z W N 0 a W 9 u M S 9 G Y X J h Z G F 5 I D I r M 1 9 F I D E 2 I D E w L 0 F 1 d G 9 S Z W 1 v d m V k Q 2 9 s d W 1 u c z E u e 0 N v b H V t b j E y N j E s M T I 2 M H 0 m c X V v d D s s J n F 1 b 3 Q 7 U 2 V j d G l v b j E v R m F y Y W R h e S A y K z N f R S A x N i A x M C 9 B d X R v U m V t b 3 Z l Z E N v b H V t b n M x L n t D b 2 x 1 b W 4 x M j Y y L D E y N j F 9 J n F 1 b 3 Q 7 L C Z x d W 9 0 O 1 N l Y 3 R p b 2 4 x L 0 Z h c m F k Y X k g M i s z X 0 U g M T Y g M T A v Q X V 0 b 1 J l b W 9 2 Z W R D b 2 x 1 b W 5 z M S 5 7 Q 2 9 s d W 1 u M T I 2 M y w x M j Y y f S Z x d W 9 0 O y w m c X V v d D t T Z W N 0 a W 9 u M S 9 G Y X J h Z G F 5 I D I r M 1 9 F I D E 2 I D E w L 0 F 1 d G 9 S Z W 1 v d m V k Q 2 9 s d W 1 u c z E u e 0 N v b H V t b j E y N j Q s M T I 2 M 3 0 m c X V v d D s s J n F 1 b 3 Q 7 U 2 V j d G l v b j E v R m F y Y W R h e S A y K z N f R S A x N i A x M C 9 B d X R v U m V t b 3 Z l Z E N v b H V t b n M x L n t D b 2 x 1 b W 4 x M j Y 1 L D E y N j R 9 J n F 1 b 3 Q 7 L C Z x d W 9 0 O 1 N l Y 3 R p b 2 4 x L 0 Z h c m F k Y X k g M i s z X 0 U g M T Y g M T A v Q X V 0 b 1 J l b W 9 2 Z W R D b 2 x 1 b W 5 z M S 5 7 Q 2 9 s d W 1 u M T I 2 N i w x M j Y 1 f S Z x d W 9 0 O y w m c X V v d D t T Z W N 0 a W 9 u M S 9 G Y X J h Z G F 5 I D I r M 1 9 F I D E 2 I D E w L 0 F 1 d G 9 S Z W 1 v d m V k Q 2 9 s d W 1 u c z E u e 0 N v b H V t b j E y N j c s M T I 2 N n 0 m c X V v d D s s J n F 1 b 3 Q 7 U 2 V j d G l v b j E v R m F y Y W R h e S A y K z N f R S A x N i A x M C 9 B d X R v U m V t b 3 Z l Z E N v b H V t b n M x L n t D b 2 x 1 b W 4 x M j Y 4 L D E y N j d 9 J n F 1 b 3 Q 7 L C Z x d W 9 0 O 1 N l Y 3 R p b 2 4 x L 0 Z h c m F k Y X k g M i s z X 0 U g M T Y g M T A v Q X V 0 b 1 J l b W 9 2 Z W R D b 2 x 1 b W 5 z M S 5 7 Q 2 9 s d W 1 u M T I 2 O S w x M j Y 4 f S Z x d W 9 0 O y w m c X V v d D t T Z W N 0 a W 9 u M S 9 G Y X J h Z G F 5 I D I r M 1 9 F I D E 2 I D E w L 0 F 1 d G 9 S Z W 1 v d m V k Q 2 9 s d W 1 u c z E u e 0 N v b H V t b j E y N z A s M T I 2 O X 0 m c X V v d D s s J n F 1 b 3 Q 7 U 2 V j d G l v b j E v R m F y Y W R h e S A y K z N f R S A x N i A x M C 9 B d X R v U m V t b 3 Z l Z E N v b H V t b n M x L n t D b 2 x 1 b W 4 x M j c x L D E y N z B 9 J n F 1 b 3 Q 7 L C Z x d W 9 0 O 1 N l Y 3 R p b 2 4 x L 0 Z h c m F k Y X k g M i s z X 0 U g M T Y g M T A v Q X V 0 b 1 J l b W 9 2 Z W R D b 2 x 1 b W 5 z M S 5 7 Q 2 9 s d W 1 u M T I 3 M i w x M j c x f S Z x d W 9 0 O y w m c X V v d D t T Z W N 0 a W 9 u M S 9 G Y X J h Z G F 5 I D I r M 1 9 F I D E 2 I D E w L 0 F 1 d G 9 S Z W 1 v d m V k Q 2 9 s d W 1 u c z E u e 0 N v b H V t b j E y N z M s M T I 3 M n 0 m c X V v d D s s J n F 1 b 3 Q 7 U 2 V j d G l v b j E v R m F y Y W R h e S A y K z N f R S A x N i A x M C 9 B d X R v U m V t b 3 Z l Z E N v b H V t b n M x L n t D b 2 x 1 b W 4 x M j c 0 L D E y N z N 9 J n F 1 b 3 Q 7 L C Z x d W 9 0 O 1 N l Y 3 R p b 2 4 x L 0 Z h c m F k Y X k g M i s z X 0 U g M T Y g M T A v Q X V 0 b 1 J l b W 9 2 Z W R D b 2 x 1 b W 5 z M S 5 7 Q 2 9 s d W 1 u M T I 3 N S w x M j c 0 f S Z x d W 9 0 O y w m c X V v d D t T Z W N 0 a W 9 u M S 9 G Y X J h Z G F 5 I D I r M 1 9 F I D E 2 I D E w L 0 F 1 d G 9 S Z W 1 v d m V k Q 2 9 s d W 1 u c z E u e 0 N v b H V t b j E y N z Y s M T I 3 N X 0 m c X V v d D s s J n F 1 b 3 Q 7 U 2 V j d G l v b j E v R m F y Y W R h e S A y K z N f R S A x N i A x M C 9 B d X R v U m V t b 3 Z l Z E N v b H V t b n M x L n t D b 2 x 1 b W 4 x M j c 3 L D E y N z Z 9 J n F 1 b 3 Q 7 L C Z x d W 9 0 O 1 N l Y 3 R p b 2 4 x L 0 Z h c m F k Y X k g M i s z X 0 U g M T Y g M T A v Q X V 0 b 1 J l b W 9 2 Z W R D b 2 x 1 b W 5 z M S 5 7 Q 2 9 s d W 1 u M T I 3 O C w x M j c 3 f S Z x d W 9 0 O y w m c X V v d D t T Z W N 0 a W 9 u M S 9 G Y X J h Z G F 5 I D I r M 1 9 F I D E 2 I D E w L 0 F 1 d G 9 S Z W 1 v d m V k Q 2 9 s d W 1 u c z E u e 0 N v b H V t b j E y N z k s M T I 3 O H 0 m c X V v d D s s J n F 1 b 3 Q 7 U 2 V j d G l v b j E v R m F y Y W R h e S A y K z N f R S A x N i A x M C 9 B d X R v U m V t b 3 Z l Z E N v b H V t b n M x L n t D b 2 x 1 b W 4 x M j g w L D E y N z l 9 J n F 1 b 3 Q 7 L C Z x d W 9 0 O 1 N l Y 3 R p b 2 4 x L 0 Z h c m F k Y X k g M i s z X 0 U g M T Y g M T A v Q X V 0 b 1 J l b W 9 2 Z W R D b 2 x 1 b W 5 z M S 5 7 Q 2 9 s d W 1 u M T I 4 M S w x M j g w f S Z x d W 9 0 O y w m c X V v d D t T Z W N 0 a W 9 u M S 9 G Y X J h Z G F 5 I D I r M 1 9 F I D E 2 I D E w L 0 F 1 d G 9 S Z W 1 v d m V k Q 2 9 s d W 1 u c z E u e 0 N v b H V t b j E y O D I s M T I 4 M X 0 m c X V v d D s s J n F 1 b 3 Q 7 U 2 V j d G l v b j E v R m F y Y W R h e S A y K z N f R S A x N i A x M C 9 B d X R v U m V t b 3 Z l Z E N v b H V t b n M x L n t D b 2 x 1 b W 4 x M j g z L D E y O D J 9 J n F 1 b 3 Q 7 L C Z x d W 9 0 O 1 N l Y 3 R p b 2 4 x L 0 Z h c m F k Y X k g M i s z X 0 U g M T Y g M T A v Q X V 0 b 1 J l b W 9 2 Z W R D b 2 x 1 b W 5 z M S 5 7 Q 2 9 s d W 1 u M T I 4 N C w x M j g z f S Z x d W 9 0 O y w m c X V v d D t T Z W N 0 a W 9 u M S 9 G Y X J h Z G F 5 I D I r M 1 9 F I D E 2 I D E w L 0 F 1 d G 9 S Z W 1 v d m V k Q 2 9 s d W 1 u c z E u e 0 N v b H V t b j E y O D U s M T I 4 N H 0 m c X V v d D s s J n F 1 b 3 Q 7 U 2 V j d G l v b j E v R m F y Y W R h e S A y K z N f R S A x N i A x M C 9 B d X R v U m V t b 3 Z l Z E N v b H V t b n M x L n t D b 2 x 1 b W 4 x M j g 2 L D E y O D V 9 J n F 1 b 3 Q 7 L C Z x d W 9 0 O 1 N l Y 3 R p b 2 4 x L 0 Z h c m F k Y X k g M i s z X 0 U g M T Y g M T A v Q X V 0 b 1 J l b W 9 2 Z W R D b 2 x 1 b W 5 z M S 5 7 Q 2 9 s d W 1 u M T I 4 N y w x M j g 2 f S Z x d W 9 0 O y w m c X V v d D t T Z W N 0 a W 9 u M S 9 G Y X J h Z G F 5 I D I r M 1 9 F I D E 2 I D E w L 0 F 1 d G 9 S Z W 1 v d m V k Q 2 9 s d W 1 u c z E u e 0 N v b H V t b j E y O D g s M T I 4 N 3 0 m c X V v d D s s J n F 1 b 3 Q 7 U 2 V j d G l v b j E v R m F y Y W R h e S A y K z N f R S A x N i A x M C 9 B d X R v U m V t b 3 Z l Z E N v b H V t b n M x L n t D b 2 x 1 b W 4 x M j g 5 L D E y O D h 9 J n F 1 b 3 Q 7 L C Z x d W 9 0 O 1 N l Y 3 R p b 2 4 x L 0 Z h c m F k Y X k g M i s z X 0 U g M T Y g M T A v Q X V 0 b 1 J l b W 9 2 Z W R D b 2 x 1 b W 5 z M S 5 7 Q 2 9 s d W 1 u M T I 5 M C w x M j g 5 f S Z x d W 9 0 O y w m c X V v d D t T Z W N 0 a W 9 u M S 9 G Y X J h Z G F 5 I D I r M 1 9 F I D E 2 I D E w L 0 F 1 d G 9 S Z W 1 v d m V k Q 2 9 s d W 1 u c z E u e 0 N v b H V t b j E y O T E s M T I 5 M H 0 m c X V v d D s s J n F 1 b 3 Q 7 U 2 V j d G l v b j E v R m F y Y W R h e S A y K z N f R S A x N i A x M C 9 B d X R v U m V t b 3 Z l Z E N v b H V t b n M x L n t D b 2 x 1 b W 4 x M j k y L D E y O T F 9 J n F 1 b 3 Q 7 L C Z x d W 9 0 O 1 N l Y 3 R p b 2 4 x L 0 Z h c m F k Y X k g M i s z X 0 U g M T Y g M T A v Q X V 0 b 1 J l b W 9 2 Z W R D b 2 x 1 b W 5 z M S 5 7 Q 2 9 s d W 1 u M T I 5 M y w x M j k y f S Z x d W 9 0 O y w m c X V v d D t T Z W N 0 a W 9 u M S 9 G Y X J h Z G F 5 I D I r M 1 9 F I D E 2 I D E w L 0 F 1 d G 9 S Z W 1 v d m V k Q 2 9 s d W 1 u c z E u e 0 N v b H V t b j E y O T Q s M T I 5 M 3 0 m c X V v d D s s J n F 1 b 3 Q 7 U 2 V j d G l v b j E v R m F y Y W R h e S A y K z N f R S A x N i A x M C 9 B d X R v U m V t b 3 Z l Z E N v b H V t b n M x L n t D b 2 x 1 b W 4 x M j k 1 L D E y O T R 9 J n F 1 b 3 Q 7 L C Z x d W 9 0 O 1 N l Y 3 R p b 2 4 x L 0 Z h c m F k Y X k g M i s z X 0 U g M T Y g M T A v Q X V 0 b 1 J l b W 9 2 Z W R D b 2 x 1 b W 5 z M S 5 7 Q 2 9 s d W 1 u M T I 5 N i w x M j k 1 f S Z x d W 9 0 O y w m c X V v d D t T Z W N 0 a W 9 u M S 9 G Y X J h Z G F 5 I D I r M 1 9 F I D E 2 I D E w L 0 F 1 d G 9 S Z W 1 v d m V k Q 2 9 s d W 1 u c z E u e 0 N v b H V t b j E y O T c s M T I 5 N n 0 m c X V v d D s s J n F 1 b 3 Q 7 U 2 V j d G l v b j E v R m F y Y W R h e S A y K z N f R S A x N i A x M C 9 B d X R v U m V t b 3 Z l Z E N v b H V t b n M x L n t D b 2 x 1 b W 4 x M j k 4 L D E y O T d 9 J n F 1 b 3 Q 7 L C Z x d W 9 0 O 1 N l Y 3 R p b 2 4 x L 0 Z h c m F k Y X k g M i s z X 0 U g M T Y g M T A v Q X V 0 b 1 J l b W 9 2 Z W R D b 2 x 1 b W 5 z M S 5 7 Q 2 9 s d W 1 u M T I 5 O S w x M j k 4 f S Z x d W 9 0 O y w m c X V v d D t T Z W N 0 a W 9 u M S 9 G Y X J h Z G F 5 I D I r M 1 9 F I D E 2 I D E w L 0 F 1 d G 9 S Z W 1 v d m V k Q 2 9 s d W 1 u c z E u e 0 N v b H V t b j E z M D A s M T I 5 O X 0 m c X V v d D s s J n F 1 b 3 Q 7 U 2 V j d G l v b j E v R m F y Y W R h e S A y K z N f R S A x N i A x M C 9 B d X R v U m V t b 3 Z l Z E N v b H V t b n M x L n t D b 2 x 1 b W 4 x M z A x L D E z M D B 9 J n F 1 b 3 Q 7 L C Z x d W 9 0 O 1 N l Y 3 R p b 2 4 x L 0 Z h c m F k Y X k g M i s z X 0 U g M T Y g M T A v Q X V 0 b 1 J l b W 9 2 Z W R D b 2 x 1 b W 5 z M S 5 7 Q 2 9 s d W 1 u M T M w M i w x M z A x f S Z x d W 9 0 O y w m c X V v d D t T Z W N 0 a W 9 u M S 9 G Y X J h Z G F 5 I D I r M 1 9 F I D E 2 I D E w L 0 F 1 d G 9 S Z W 1 v d m V k Q 2 9 s d W 1 u c z E u e 0 N v b H V t b j E z M D M s M T M w M n 0 m c X V v d D s s J n F 1 b 3 Q 7 U 2 V j d G l v b j E v R m F y Y W R h e S A y K z N f R S A x N i A x M C 9 B d X R v U m V t b 3 Z l Z E N v b H V t b n M x L n t D b 2 x 1 b W 4 x M z A 0 L D E z M D N 9 J n F 1 b 3 Q 7 L C Z x d W 9 0 O 1 N l Y 3 R p b 2 4 x L 0 Z h c m F k Y X k g M i s z X 0 U g M T Y g M T A v Q X V 0 b 1 J l b W 9 2 Z W R D b 2 x 1 b W 5 z M S 5 7 Q 2 9 s d W 1 u M T M w N S w x M z A 0 f S Z x d W 9 0 O y w m c X V v d D t T Z W N 0 a W 9 u M S 9 G Y X J h Z G F 5 I D I r M 1 9 F I D E 2 I D E w L 0 F 1 d G 9 S Z W 1 v d m V k Q 2 9 s d W 1 u c z E u e 0 N v b H V t b j E z M D Y s M T M w N X 0 m c X V v d D s s J n F 1 b 3 Q 7 U 2 V j d G l v b j E v R m F y Y W R h e S A y K z N f R S A x N i A x M C 9 B d X R v U m V t b 3 Z l Z E N v b H V t b n M x L n t D b 2 x 1 b W 4 x M z A 3 L D E z M D Z 9 J n F 1 b 3 Q 7 L C Z x d W 9 0 O 1 N l Y 3 R p b 2 4 x L 0 Z h c m F k Y X k g M i s z X 0 U g M T Y g M T A v Q X V 0 b 1 J l b W 9 2 Z W R D b 2 x 1 b W 5 z M S 5 7 Q 2 9 s d W 1 u M T M w O C w x M z A 3 f S Z x d W 9 0 O y w m c X V v d D t T Z W N 0 a W 9 u M S 9 G Y X J h Z G F 5 I D I r M 1 9 F I D E 2 I D E w L 0 F 1 d G 9 S Z W 1 v d m V k Q 2 9 s d W 1 u c z E u e 0 N v b H V t b j E z M D k s M T M w O H 0 m c X V v d D s s J n F 1 b 3 Q 7 U 2 V j d G l v b j E v R m F y Y W R h e S A y K z N f R S A x N i A x M C 9 B d X R v U m V t b 3 Z l Z E N v b H V t b n M x L n t D b 2 x 1 b W 4 x M z E w L D E z M D l 9 J n F 1 b 3 Q 7 L C Z x d W 9 0 O 1 N l Y 3 R p b 2 4 x L 0 Z h c m F k Y X k g M i s z X 0 U g M T Y g M T A v Q X V 0 b 1 J l b W 9 2 Z W R D b 2 x 1 b W 5 z M S 5 7 Q 2 9 s d W 1 u M T M x M S w x M z E w f S Z x d W 9 0 O y w m c X V v d D t T Z W N 0 a W 9 u M S 9 G Y X J h Z G F 5 I D I r M 1 9 F I D E 2 I D E w L 0 F 1 d G 9 S Z W 1 v d m V k Q 2 9 s d W 1 u c z E u e 0 N v b H V t b j E z M T I s M T M x M X 0 m c X V v d D s s J n F 1 b 3 Q 7 U 2 V j d G l v b j E v R m F y Y W R h e S A y K z N f R S A x N i A x M C 9 B d X R v U m V t b 3 Z l Z E N v b H V t b n M x L n t D b 2 x 1 b W 4 x M z E z L D E z M T J 9 J n F 1 b 3 Q 7 L C Z x d W 9 0 O 1 N l Y 3 R p b 2 4 x L 0 Z h c m F k Y X k g M i s z X 0 U g M T Y g M T A v Q X V 0 b 1 J l b W 9 2 Z W R D b 2 x 1 b W 5 z M S 5 7 Q 2 9 s d W 1 u M T M x N C w x M z E z f S Z x d W 9 0 O y w m c X V v d D t T Z W N 0 a W 9 u M S 9 G Y X J h Z G F 5 I D I r M 1 9 F I D E 2 I D E w L 0 F 1 d G 9 S Z W 1 v d m V k Q 2 9 s d W 1 u c z E u e 0 N v b H V t b j E z M T U s M T M x N H 0 m c X V v d D s s J n F 1 b 3 Q 7 U 2 V j d G l v b j E v R m F y Y W R h e S A y K z N f R S A x N i A x M C 9 B d X R v U m V t b 3 Z l Z E N v b H V t b n M x L n t D b 2 x 1 b W 4 x M z E 2 L D E z M T V 9 J n F 1 b 3 Q 7 L C Z x d W 9 0 O 1 N l Y 3 R p b 2 4 x L 0 Z h c m F k Y X k g M i s z X 0 U g M T Y g M T A v Q X V 0 b 1 J l b W 9 2 Z W R D b 2 x 1 b W 5 z M S 5 7 Q 2 9 s d W 1 u M T M x N y w x M z E 2 f S Z x d W 9 0 O y w m c X V v d D t T Z W N 0 a W 9 u M S 9 G Y X J h Z G F 5 I D I r M 1 9 F I D E 2 I D E w L 0 F 1 d G 9 S Z W 1 v d m V k Q 2 9 s d W 1 u c z E u e 0 N v b H V t b j E z M T g s M T M x N 3 0 m c X V v d D s s J n F 1 b 3 Q 7 U 2 V j d G l v b j E v R m F y Y W R h e S A y K z N f R S A x N i A x M C 9 B d X R v U m V t b 3 Z l Z E N v b H V t b n M x L n t D b 2 x 1 b W 4 x M z E 5 L D E z M T h 9 J n F 1 b 3 Q 7 L C Z x d W 9 0 O 1 N l Y 3 R p b 2 4 x L 0 Z h c m F k Y X k g M i s z X 0 U g M T Y g M T A v Q X V 0 b 1 J l b W 9 2 Z W R D b 2 x 1 b W 5 z M S 5 7 Q 2 9 s d W 1 u M T M y M C w x M z E 5 f S Z x d W 9 0 O y w m c X V v d D t T Z W N 0 a W 9 u M S 9 G Y X J h Z G F 5 I D I r M 1 9 F I D E 2 I D E w L 0 F 1 d G 9 S Z W 1 v d m V k Q 2 9 s d W 1 u c z E u e 0 N v b H V t b j E z M j E s M T M y M H 0 m c X V v d D s s J n F 1 b 3 Q 7 U 2 V j d G l v b j E v R m F y Y W R h e S A y K z N f R S A x N i A x M C 9 B d X R v U m V t b 3 Z l Z E N v b H V t b n M x L n t D b 2 x 1 b W 4 x M z I y L D E z M j F 9 J n F 1 b 3 Q 7 L C Z x d W 9 0 O 1 N l Y 3 R p b 2 4 x L 0 Z h c m F k Y X k g M i s z X 0 U g M T Y g M T A v Q X V 0 b 1 J l b W 9 2 Z W R D b 2 x 1 b W 5 z M S 5 7 Q 2 9 s d W 1 u M T M y M y w x M z I y f S Z x d W 9 0 O y w m c X V v d D t T Z W N 0 a W 9 u M S 9 G Y X J h Z G F 5 I D I r M 1 9 F I D E 2 I D E w L 0 F 1 d G 9 S Z W 1 v d m V k Q 2 9 s d W 1 u c z E u e 0 N v b H V t b j E z M j Q s M T M y M 3 0 m c X V v d D s s J n F 1 b 3 Q 7 U 2 V j d G l v b j E v R m F y Y W R h e S A y K z N f R S A x N i A x M C 9 B d X R v U m V t b 3 Z l Z E N v b H V t b n M x L n t D b 2 x 1 b W 4 x M z I 1 L D E z M j R 9 J n F 1 b 3 Q 7 L C Z x d W 9 0 O 1 N l Y 3 R p b 2 4 x L 0 Z h c m F k Y X k g M i s z X 0 U g M T Y g M T A v Q X V 0 b 1 J l b W 9 2 Z W R D b 2 x 1 b W 5 z M S 5 7 Q 2 9 s d W 1 u M T M y N i w x M z I 1 f S Z x d W 9 0 O y w m c X V v d D t T Z W N 0 a W 9 u M S 9 G Y X J h Z G F 5 I D I r M 1 9 F I D E 2 I D E w L 0 F 1 d G 9 S Z W 1 v d m V k Q 2 9 s d W 1 u c z E u e 0 N v b H V t b j E z M j c s M T M y N n 0 m c X V v d D s s J n F 1 b 3 Q 7 U 2 V j d G l v b j E v R m F y Y W R h e S A y K z N f R S A x N i A x M C 9 B d X R v U m V t b 3 Z l Z E N v b H V t b n M x L n t D b 2 x 1 b W 4 x M z I 4 L D E z M j d 9 J n F 1 b 3 Q 7 L C Z x d W 9 0 O 1 N l Y 3 R p b 2 4 x L 0 Z h c m F k Y X k g M i s z X 0 U g M T Y g M T A v Q X V 0 b 1 J l b W 9 2 Z W R D b 2 x 1 b W 5 z M S 5 7 Q 2 9 s d W 1 u M T M y O S w x M z I 4 f S Z x d W 9 0 O y w m c X V v d D t T Z W N 0 a W 9 u M S 9 G Y X J h Z G F 5 I D I r M 1 9 F I D E 2 I D E w L 0 F 1 d G 9 S Z W 1 v d m V k Q 2 9 s d W 1 u c z E u e 0 N v b H V t b j E z M z A s M T M y O X 0 m c X V v d D s s J n F 1 b 3 Q 7 U 2 V j d G l v b j E v R m F y Y W R h e S A y K z N f R S A x N i A x M C 9 B d X R v U m V t b 3 Z l Z E N v b H V t b n M x L n t D b 2 x 1 b W 4 x M z M x L D E z M z B 9 J n F 1 b 3 Q 7 L C Z x d W 9 0 O 1 N l Y 3 R p b 2 4 x L 0 Z h c m F k Y X k g M i s z X 0 U g M T Y g M T A v Q X V 0 b 1 J l b W 9 2 Z W R D b 2 x 1 b W 5 z M S 5 7 Q 2 9 s d W 1 u M T M z M i w x M z M x f S Z x d W 9 0 O y w m c X V v d D t T Z W N 0 a W 9 u M S 9 G Y X J h Z G F 5 I D I r M 1 9 F I D E 2 I D E w L 0 F 1 d G 9 S Z W 1 v d m V k Q 2 9 s d W 1 u c z E u e 0 N v b H V t b j E z M z M s M T M z M n 0 m c X V v d D s s J n F 1 b 3 Q 7 U 2 V j d G l v b j E v R m F y Y W R h e S A y K z N f R S A x N i A x M C 9 B d X R v U m V t b 3 Z l Z E N v b H V t b n M x L n t D b 2 x 1 b W 4 x M z M 0 L D E z M z N 9 J n F 1 b 3 Q 7 L C Z x d W 9 0 O 1 N l Y 3 R p b 2 4 x L 0 Z h c m F k Y X k g M i s z X 0 U g M T Y g M T A v Q X V 0 b 1 J l b W 9 2 Z W R D b 2 x 1 b W 5 z M S 5 7 Q 2 9 s d W 1 u M T M z N S w x M z M 0 f S Z x d W 9 0 O y w m c X V v d D t T Z W N 0 a W 9 u M S 9 G Y X J h Z G F 5 I D I r M 1 9 F I D E 2 I D E w L 0 F 1 d G 9 S Z W 1 v d m V k Q 2 9 s d W 1 u c z E u e 0 N v b H V t b j E z M z Y s M T M z N X 0 m c X V v d D s s J n F 1 b 3 Q 7 U 2 V j d G l v b j E v R m F y Y W R h e S A y K z N f R S A x N i A x M C 9 B d X R v U m V t b 3 Z l Z E N v b H V t b n M x L n t D b 2 x 1 b W 4 x M z M 3 L D E z M z Z 9 J n F 1 b 3 Q 7 L C Z x d W 9 0 O 1 N l Y 3 R p b 2 4 x L 0 Z h c m F k Y X k g M i s z X 0 U g M T Y g M T A v Q X V 0 b 1 J l b W 9 2 Z W R D b 2 x 1 b W 5 z M S 5 7 Q 2 9 s d W 1 u M T M z O C w x M z M 3 f S Z x d W 9 0 O y w m c X V v d D t T Z W N 0 a W 9 u M S 9 G Y X J h Z G F 5 I D I r M 1 9 F I D E 2 I D E w L 0 F 1 d G 9 S Z W 1 v d m V k Q 2 9 s d W 1 u c z E u e 0 N v b H V t b j E z M z k s M T M z O H 0 m c X V v d D s s J n F 1 b 3 Q 7 U 2 V j d G l v b j E v R m F y Y W R h e S A y K z N f R S A x N i A x M C 9 B d X R v U m V t b 3 Z l Z E N v b H V t b n M x L n t D b 2 x 1 b W 4 x M z Q w L D E z M z l 9 J n F 1 b 3 Q 7 L C Z x d W 9 0 O 1 N l Y 3 R p b 2 4 x L 0 Z h c m F k Y X k g M i s z X 0 U g M T Y g M T A v Q X V 0 b 1 J l b W 9 2 Z W R D b 2 x 1 b W 5 z M S 5 7 Q 2 9 s d W 1 u M T M 0 M S w x M z Q w f S Z x d W 9 0 O y w m c X V v d D t T Z W N 0 a W 9 u M S 9 G Y X J h Z G F 5 I D I r M 1 9 F I D E 2 I D E w L 0 F 1 d G 9 S Z W 1 v d m V k Q 2 9 s d W 1 u c z E u e 0 N v b H V t b j E z N D I s M T M 0 M X 0 m c X V v d D s s J n F 1 b 3 Q 7 U 2 V j d G l v b j E v R m F y Y W R h e S A y K z N f R S A x N i A x M C 9 B d X R v U m V t b 3 Z l Z E N v b H V t b n M x L n t D b 2 x 1 b W 4 x M z Q z L D E z N D J 9 J n F 1 b 3 Q 7 L C Z x d W 9 0 O 1 N l Y 3 R p b 2 4 x L 0 Z h c m F k Y X k g M i s z X 0 U g M T Y g M T A v Q X V 0 b 1 J l b W 9 2 Z W R D b 2 x 1 b W 5 z M S 5 7 Q 2 9 s d W 1 u M T M 0 N C w x M z Q z f S Z x d W 9 0 O y w m c X V v d D t T Z W N 0 a W 9 u M S 9 G Y X J h Z G F 5 I D I r M 1 9 F I D E 2 I D E w L 0 F 1 d G 9 S Z W 1 v d m V k Q 2 9 s d W 1 u c z E u e 0 N v b H V t b j E z N D U s M T M 0 N H 0 m c X V v d D s s J n F 1 b 3 Q 7 U 2 V j d G l v b j E v R m F y Y W R h e S A y K z N f R S A x N i A x M C 9 B d X R v U m V t b 3 Z l Z E N v b H V t b n M x L n t D b 2 x 1 b W 4 x M z Q 2 L D E z N D V 9 J n F 1 b 3 Q 7 L C Z x d W 9 0 O 1 N l Y 3 R p b 2 4 x L 0 Z h c m F k Y X k g M i s z X 0 U g M T Y g M T A v Q X V 0 b 1 J l b W 9 2 Z W R D b 2 x 1 b W 5 z M S 5 7 Q 2 9 s d W 1 u M T M 0 N y w x M z Q 2 f S Z x d W 9 0 O y w m c X V v d D t T Z W N 0 a W 9 u M S 9 G Y X J h Z G F 5 I D I r M 1 9 F I D E 2 I D E w L 0 F 1 d G 9 S Z W 1 v d m V k Q 2 9 s d W 1 u c z E u e 0 N v b H V t b j E z N D g s M T M 0 N 3 0 m c X V v d D s s J n F 1 b 3 Q 7 U 2 V j d G l v b j E v R m F y Y W R h e S A y K z N f R S A x N i A x M C 9 B d X R v U m V t b 3 Z l Z E N v b H V t b n M x L n t D b 2 x 1 b W 4 x M z Q 5 L D E z N D h 9 J n F 1 b 3 Q 7 L C Z x d W 9 0 O 1 N l Y 3 R p b 2 4 x L 0 Z h c m F k Y X k g M i s z X 0 U g M T Y g M T A v Q X V 0 b 1 J l b W 9 2 Z W R D b 2 x 1 b W 5 z M S 5 7 Q 2 9 s d W 1 u M T M 1 M C w x M z Q 5 f S Z x d W 9 0 O y w m c X V v d D t T Z W N 0 a W 9 u M S 9 G Y X J h Z G F 5 I D I r M 1 9 F I D E 2 I D E w L 0 F 1 d G 9 S Z W 1 v d m V k Q 2 9 s d W 1 u c z E u e 0 N v b H V t b j E z N T E s M T M 1 M H 0 m c X V v d D s s J n F 1 b 3 Q 7 U 2 V j d G l v b j E v R m F y Y W R h e S A y K z N f R S A x N i A x M C 9 B d X R v U m V t b 3 Z l Z E N v b H V t b n M x L n t D b 2 x 1 b W 4 x M z U y L D E z N T F 9 J n F 1 b 3 Q 7 L C Z x d W 9 0 O 1 N l Y 3 R p b 2 4 x L 0 Z h c m F k Y X k g M i s z X 0 U g M T Y g M T A v Q X V 0 b 1 J l b W 9 2 Z W R D b 2 x 1 b W 5 z M S 5 7 Q 2 9 s d W 1 u M T M 1 M y w x M z U y f S Z x d W 9 0 O y w m c X V v d D t T Z W N 0 a W 9 u M S 9 G Y X J h Z G F 5 I D I r M 1 9 F I D E 2 I D E w L 0 F 1 d G 9 S Z W 1 v d m V k Q 2 9 s d W 1 u c z E u e 0 N v b H V t b j E z N T Q s M T M 1 M 3 0 m c X V v d D s s J n F 1 b 3 Q 7 U 2 V j d G l v b j E v R m F y Y W R h e S A y K z N f R S A x N i A x M C 9 B d X R v U m V t b 3 Z l Z E N v b H V t b n M x L n t D b 2 x 1 b W 4 x M z U 1 L D E z N T R 9 J n F 1 b 3 Q 7 L C Z x d W 9 0 O 1 N l Y 3 R p b 2 4 x L 0 Z h c m F k Y X k g M i s z X 0 U g M T Y g M T A v Q X V 0 b 1 J l b W 9 2 Z W R D b 2 x 1 b W 5 z M S 5 7 Q 2 9 s d W 1 u M T M 1 N i w x M z U 1 f S Z x d W 9 0 O y w m c X V v d D t T Z W N 0 a W 9 u M S 9 G Y X J h Z G F 5 I D I r M 1 9 F I D E 2 I D E w L 0 F 1 d G 9 S Z W 1 v d m V k Q 2 9 s d W 1 u c z E u e 0 N v b H V t b j E z N T c s M T M 1 N n 0 m c X V v d D s s J n F 1 b 3 Q 7 U 2 V j d G l v b j E v R m F y Y W R h e S A y K z N f R S A x N i A x M C 9 B d X R v U m V t b 3 Z l Z E N v b H V t b n M x L n t D b 2 x 1 b W 4 x M z U 4 L D E z N T d 9 J n F 1 b 3 Q 7 L C Z x d W 9 0 O 1 N l Y 3 R p b 2 4 x L 0 Z h c m F k Y X k g M i s z X 0 U g M T Y g M T A v Q X V 0 b 1 J l b W 9 2 Z W R D b 2 x 1 b W 5 z M S 5 7 Q 2 9 s d W 1 u M T M 1 O S w x M z U 4 f S Z x d W 9 0 O y w m c X V v d D t T Z W N 0 a W 9 u M S 9 G Y X J h Z G F 5 I D I r M 1 9 F I D E 2 I D E w L 0 F 1 d G 9 S Z W 1 v d m V k Q 2 9 s d W 1 u c z E u e 0 N v b H V t b j E z N j A s M T M 1 O X 0 m c X V v d D s s J n F 1 b 3 Q 7 U 2 V j d G l v b j E v R m F y Y W R h e S A y K z N f R S A x N i A x M C 9 B d X R v U m V t b 3 Z l Z E N v b H V t b n M x L n t D b 2 x 1 b W 4 x M z Y x L D E z N j B 9 J n F 1 b 3 Q 7 L C Z x d W 9 0 O 1 N l Y 3 R p b 2 4 x L 0 Z h c m F k Y X k g M i s z X 0 U g M T Y g M T A v Q X V 0 b 1 J l b W 9 2 Z W R D b 2 x 1 b W 5 z M S 5 7 Q 2 9 s d W 1 u M T M 2 M i w x M z Y x f S Z x d W 9 0 O y w m c X V v d D t T Z W N 0 a W 9 u M S 9 G Y X J h Z G F 5 I D I r M 1 9 F I D E 2 I D E w L 0 F 1 d G 9 S Z W 1 v d m V k Q 2 9 s d W 1 u c z E u e 0 N v b H V t b j E z N j M s M T M 2 M n 0 m c X V v d D s s J n F 1 b 3 Q 7 U 2 V j d G l v b j E v R m F y Y W R h e S A y K z N f R S A x N i A x M C 9 B d X R v U m V t b 3 Z l Z E N v b H V t b n M x L n t D b 2 x 1 b W 4 x M z Y 0 L D E z N j N 9 J n F 1 b 3 Q 7 L C Z x d W 9 0 O 1 N l Y 3 R p b 2 4 x L 0 Z h c m F k Y X k g M i s z X 0 U g M T Y g M T A v Q X V 0 b 1 J l b W 9 2 Z W R D b 2 x 1 b W 5 z M S 5 7 Q 2 9 s d W 1 u M T M 2 N S w x M z Y 0 f S Z x d W 9 0 O y w m c X V v d D t T Z W N 0 a W 9 u M S 9 G Y X J h Z G F 5 I D I r M 1 9 F I D E 2 I D E w L 0 F 1 d G 9 S Z W 1 v d m V k Q 2 9 s d W 1 u c z E u e 0 N v b H V t b j E z N j Y s M T M 2 N X 0 m c X V v d D s s J n F 1 b 3 Q 7 U 2 V j d G l v b j E v R m F y Y W R h e S A y K z N f R S A x N i A x M C 9 B d X R v U m V t b 3 Z l Z E N v b H V t b n M x L n t D b 2 x 1 b W 4 x M z Y 3 L D E z N j Z 9 J n F 1 b 3 Q 7 L C Z x d W 9 0 O 1 N l Y 3 R p b 2 4 x L 0 Z h c m F k Y X k g M i s z X 0 U g M T Y g M T A v Q X V 0 b 1 J l b W 9 2 Z W R D b 2 x 1 b W 5 z M S 5 7 Q 2 9 s d W 1 u M T M 2 O C w x M z Y 3 f S Z x d W 9 0 O y w m c X V v d D t T Z W N 0 a W 9 u M S 9 G Y X J h Z G F 5 I D I r M 1 9 F I D E 2 I D E w L 0 F 1 d G 9 S Z W 1 v d m V k Q 2 9 s d W 1 u c z E u e 0 N v b H V t b j E z N j k s M T M 2 O H 0 m c X V v d D s s J n F 1 b 3 Q 7 U 2 V j d G l v b j E v R m F y Y W R h e S A y K z N f R S A x N i A x M C 9 B d X R v U m V t b 3 Z l Z E N v b H V t b n M x L n t D b 2 x 1 b W 4 x M z c w L D E z N j l 9 J n F 1 b 3 Q 7 L C Z x d W 9 0 O 1 N l Y 3 R p b 2 4 x L 0 Z h c m F k Y X k g M i s z X 0 U g M T Y g M T A v Q X V 0 b 1 J l b W 9 2 Z W R D b 2 x 1 b W 5 z M S 5 7 Q 2 9 s d W 1 u M T M 3 M S w x M z c w f S Z x d W 9 0 O y w m c X V v d D t T Z W N 0 a W 9 u M S 9 G Y X J h Z G F 5 I D I r M 1 9 F I D E 2 I D E w L 0 F 1 d G 9 S Z W 1 v d m V k Q 2 9 s d W 1 u c z E u e 0 N v b H V t b j E z N z I s M T M 3 M X 0 m c X V v d D s s J n F 1 b 3 Q 7 U 2 V j d G l v b j E v R m F y Y W R h e S A y K z N f R S A x N i A x M C 9 B d X R v U m V t b 3 Z l Z E N v b H V t b n M x L n t D b 2 x 1 b W 4 x M z c z L D E z N z J 9 J n F 1 b 3 Q 7 L C Z x d W 9 0 O 1 N l Y 3 R p b 2 4 x L 0 Z h c m F k Y X k g M i s z X 0 U g M T Y g M T A v Q X V 0 b 1 J l b W 9 2 Z W R D b 2 x 1 b W 5 z M S 5 7 Q 2 9 s d W 1 u M T M 3 N C w x M z c z f S Z x d W 9 0 O y w m c X V v d D t T Z W N 0 a W 9 u M S 9 G Y X J h Z G F 5 I D I r M 1 9 F I D E 2 I D E w L 0 F 1 d G 9 S Z W 1 v d m V k Q 2 9 s d W 1 u c z E u e 0 N v b H V t b j E z N z U s M T M 3 N H 0 m c X V v d D s s J n F 1 b 3 Q 7 U 2 V j d G l v b j E v R m F y Y W R h e S A y K z N f R S A x N i A x M C 9 B d X R v U m V t b 3 Z l Z E N v b H V t b n M x L n t D b 2 x 1 b W 4 x M z c 2 L D E z N z V 9 J n F 1 b 3 Q 7 L C Z x d W 9 0 O 1 N l Y 3 R p b 2 4 x L 0 Z h c m F k Y X k g M i s z X 0 U g M T Y g M T A v Q X V 0 b 1 J l b W 9 2 Z W R D b 2 x 1 b W 5 z M S 5 7 Q 2 9 s d W 1 u M T M 3 N y w x M z c 2 f S Z x d W 9 0 O y w m c X V v d D t T Z W N 0 a W 9 u M S 9 G Y X J h Z G F 5 I D I r M 1 9 F I D E 2 I D E w L 0 F 1 d G 9 S Z W 1 v d m V k Q 2 9 s d W 1 u c z E u e 0 N v b H V t b j E z N z g s M T M 3 N 3 0 m c X V v d D s s J n F 1 b 3 Q 7 U 2 V j d G l v b j E v R m F y Y W R h e S A y K z N f R S A x N i A x M C 9 B d X R v U m V t b 3 Z l Z E N v b H V t b n M x L n t D b 2 x 1 b W 4 x M z c 5 L D E z N z h 9 J n F 1 b 3 Q 7 L C Z x d W 9 0 O 1 N l Y 3 R p b 2 4 x L 0 Z h c m F k Y X k g M i s z X 0 U g M T Y g M T A v Q X V 0 b 1 J l b W 9 2 Z W R D b 2 x 1 b W 5 z M S 5 7 Q 2 9 s d W 1 u M T M 4 M C w x M z c 5 f S Z x d W 9 0 O y w m c X V v d D t T Z W N 0 a W 9 u M S 9 G Y X J h Z G F 5 I D I r M 1 9 F I D E 2 I D E w L 0 F 1 d G 9 S Z W 1 v d m V k Q 2 9 s d W 1 u c z E u e 0 N v b H V t b j E z O D E s M T M 4 M H 0 m c X V v d D s s J n F 1 b 3 Q 7 U 2 V j d G l v b j E v R m F y Y W R h e S A y K z N f R S A x N i A x M C 9 B d X R v U m V t b 3 Z l Z E N v b H V t b n M x L n t D b 2 x 1 b W 4 x M z g y L D E z O D F 9 J n F 1 b 3 Q 7 L C Z x d W 9 0 O 1 N l Y 3 R p b 2 4 x L 0 Z h c m F k Y X k g M i s z X 0 U g M T Y g M T A v Q X V 0 b 1 J l b W 9 2 Z W R D b 2 x 1 b W 5 z M S 5 7 Q 2 9 s d W 1 u M T M 4 M y w x M z g y f S Z x d W 9 0 O y w m c X V v d D t T Z W N 0 a W 9 u M S 9 G Y X J h Z G F 5 I D I r M 1 9 F I D E 2 I D E w L 0 F 1 d G 9 S Z W 1 v d m V k Q 2 9 s d W 1 u c z E u e 0 N v b H V t b j E z O D Q s M T M 4 M 3 0 m c X V v d D s s J n F 1 b 3 Q 7 U 2 V j d G l v b j E v R m F y Y W R h e S A y K z N f R S A x N i A x M C 9 B d X R v U m V t b 3 Z l Z E N v b H V t b n M x L n t D b 2 x 1 b W 4 x M z g 1 L D E z O D R 9 J n F 1 b 3 Q 7 L C Z x d W 9 0 O 1 N l Y 3 R p b 2 4 x L 0 Z h c m F k Y X k g M i s z X 0 U g M T Y g M T A v Q X V 0 b 1 J l b W 9 2 Z W R D b 2 x 1 b W 5 z M S 5 7 Q 2 9 s d W 1 u M T M 4 N i w x M z g 1 f S Z x d W 9 0 O y w m c X V v d D t T Z W N 0 a W 9 u M S 9 G Y X J h Z G F 5 I D I r M 1 9 F I D E 2 I D E w L 0 F 1 d G 9 S Z W 1 v d m V k Q 2 9 s d W 1 u c z E u e 0 N v b H V t b j E z O D c s M T M 4 N n 0 m c X V v d D s s J n F 1 b 3 Q 7 U 2 V j d G l v b j E v R m F y Y W R h e S A y K z N f R S A x N i A x M C 9 B d X R v U m V t b 3 Z l Z E N v b H V t b n M x L n t D b 2 x 1 b W 4 x M z g 4 L D E z O D d 9 J n F 1 b 3 Q 7 L C Z x d W 9 0 O 1 N l Y 3 R p b 2 4 x L 0 Z h c m F k Y X k g M i s z X 0 U g M T Y g M T A v Q X V 0 b 1 J l b W 9 2 Z W R D b 2 x 1 b W 5 z M S 5 7 Q 2 9 s d W 1 u M T M 4 O S w x M z g 4 f S Z x d W 9 0 O y w m c X V v d D t T Z W N 0 a W 9 u M S 9 G Y X J h Z G F 5 I D I r M 1 9 F I D E 2 I D E w L 0 F 1 d G 9 S Z W 1 v d m V k Q 2 9 s d W 1 u c z E u e 0 N v b H V t b j E z O T A s M T M 4 O X 0 m c X V v d D s s J n F 1 b 3 Q 7 U 2 V j d G l v b j E v R m F y Y W R h e S A y K z N f R S A x N i A x M C 9 B d X R v U m V t b 3 Z l Z E N v b H V t b n M x L n t D b 2 x 1 b W 4 x M z k x L D E z O T B 9 J n F 1 b 3 Q 7 L C Z x d W 9 0 O 1 N l Y 3 R p b 2 4 x L 0 Z h c m F k Y X k g M i s z X 0 U g M T Y g M T A v Q X V 0 b 1 J l b W 9 2 Z W R D b 2 x 1 b W 5 z M S 5 7 Q 2 9 s d W 1 u M T M 5 M i w x M z k x f S Z x d W 9 0 O y w m c X V v d D t T Z W N 0 a W 9 u M S 9 G Y X J h Z G F 5 I D I r M 1 9 F I D E 2 I D E w L 0 F 1 d G 9 S Z W 1 v d m V k Q 2 9 s d W 1 u c z E u e 0 N v b H V t b j E z O T M s M T M 5 M n 0 m c X V v d D s s J n F 1 b 3 Q 7 U 2 V j d G l v b j E v R m F y Y W R h e S A y K z N f R S A x N i A x M C 9 B d X R v U m V t b 3 Z l Z E N v b H V t b n M x L n t D b 2 x 1 b W 4 x M z k 0 L D E z O T N 9 J n F 1 b 3 Q 7 L C Z x d W 9 0 O 1 N l Y 3 R p b 2 4 x L 0 Z h c m F k Y X k g M i s z X 0 U g M T Y g M T A v Q X V 0 b 1 J l b W 9 2 Z W R D b 2 x 1 b W 5 z M S 5 7 Q 2 9 s d W 1 u M T M 5 N S w x M z k 0 f S Z x d W 9 0 O y w m c X V v d D t T Z W N 0 a W 9 u M S 9 G Y X J h Z G F 5 I D I r M 1 9 F I D E 2 I D E w L 0 F 1 d G 9 S Z W 1 v d m V k Q 2 9 s d W 1 u c z E u e 0 N v b H V t b j E z O T Y s M T M 5 N X 0 m c X V v d D s s J n F 1 b 3 Q 7 U 2 V j d G l v b j E v R m F y Y W R h e S A y K z N f R S A x N i A x M C 9 B d X R v U m V t b 3 Z l Z E N v b H V t b n M x L n t D b 2 x 1 b W 4 x M z k 3 L D E z O T Z 9 J n F 1 b 3 Q 7 L C Z x d W 9 0 O 1 N l Y 3 R p b 2 4 x L 0 Z h c m F k Y X k g M i s z X 0 U g M T Y g M T A v Q X V 0 b 1 J l b W 9 2 Z W R D b 2 x 1 b W 5 z M S 5 7 Q 2 9 s d W 1 u M T M 5 O C w x M z k 3 f S Z x d W 9 0 O y w m c X V v d D t T Z W N 0 a W 9 u M S 9 G Y X J h Z G F 5 I D I r M 1 9 F I D E 2 I D E w L 0 F 1 d G 9 S Z W 1 v d m V k Q 2 9 s d W 1 u c z E u e 0 N v b H V t b j E z O T k s M T M 5 O H 0 m c X V v d D s s J n F 1 b 3 Q 7 U 2 V j d G l v b j E v R m F y Y W R h e S A y K z N f R S A x N i A x M C 9 B d X R v U m V t b 3 Z l Z E N v b H V t b n M x L n t D b 2 x 1 b W 4 x N D A w L D E z O T l 9 J n F 1 b 3 Q 7 L C Z x d W 9 0 O 1 N l Y 3 R p b 2 4 x L 0 Z h c m F k Y X k g M i s z X 0 U g M T Y g M T A v Q X V 0 b 1 J l b W 9 2 Z W R D b 2 x 1 b W 5 z M S 5 7 Q 2 9 s d W 1 u M T Q w M S w x N D A w f S Z x d W 9 0 O y w m c X V v d D t T Z W N 0 a W 9 u M S 9 G Y X J h Z G F 5 I D I r M 1 9 F I D E 2 I D E w L 0 F 1 d G 9 S Z W 1 v d m V k Q 2 9 s d W 1 u c z E u e 0 N v b H V t b j E 0 M D I s M T Q w M X 0 m c X V v d D s s J n F 1 b 3 Q 7 U 2 V j d G l v b j E v R m F y Y W R h e S A y K z N f R S A x N i A x M C 9 B d X R v U m V t b 3 Z l Z E N v b H V t b n M x L n t D b 2 x 1 b W 4 x N D A z L D E 0 M D J 9 J n F 1 b 3 Q 7 L C Z x d W 9 0 O 1 N l Y 3 R p b 2 4 x L 0 Z h c m F k Y X k g M i s z X 0 U g M T Y g M T A v Q X V 0 b 1 J l b W 9 2 Z W R D b 2 x 1 b W 5 z M S 5 7 Q 2 9 s d W 1 u M T Q w N C w x N D A z f S Z x d W 9 0 O y w m c X V v d D t T Z W N 0 a W 9 u M S 9 G Y X J h Z G F 5 I D I r M 1 9 F I D E 2 I D E w L 0 F 1 d G 9 S Z W 1 v d m V k Q 2 9 s d W 1 u c z E u e 0 N v b H V t b j E 0 M D U s M T Q w N H 0 m c X V v d D s s J n F 1 b 3 Q 7 U 2 V j d G l v b j E v R m F y Y W R h e S A y K z N f R S A x N i A x M C 9 B d X R v U m V t b 3 Z l Z E N v b H V t b n M x L n t D b 2 x 1 b W 4 x N D A 2 L D E 0 M D V 9 J n F 1 b 3 Q 7 L C Z x d W 9 0 O 1 N l Y 3 R p b 2 4 x L 0 Z h c m F k Y X k g M i s z X 0 U g M T Y g M T A v Q X V 0 b 1 J l b W 9 2 Z W R D b 2 x 1 b W 5 z M S 5 7 Q 2 9 s d W 1 u M T Q w N y w x N D A 2 f S Z x d W 9 0 O y w m c X V v d D t T Z W N 0 a W 9 u M S 9 G Y X J h Z G F 5 I D I r M 1 9 F I D E 2 I D E w L 0 F 1 d G 9 S Z W 1 v d m V k Q 2 9 s d W 1 u c z E u e 0 N v b H V t b j E 0 M D g s M T Q w N 3 0 m c X V v d D s s J n F 1 b 3 Q 7 U 2 V j d G l v b j E v R m F y Y W R h e S A y K z N f R S A x N i A x M C 9 B d X R v U m V t b 3 Z l Z E N v b H V t b n M x L n t D b 2 x 1 b W 4 x N D A 5 L D E 0 M D h 9 J n F 1 b 3 Q 7 L C Z x d W 9 0 O 1 N l Y 3 R p b 2 4 x L 0 Z h c m F k Y X k g M i s z X 0 U g M T Y g M T A v Q X V 0 b 1 J l b W 9 2 Z W R D b 2 x 1 b W 5 z M S 5 7 Q 2 9 s d W 1 u M T Q x M C w x N D A 5 f S Z x d W 9 0 O y w m c X V v d D t T Z W N 0 a W 9 u M S 9 G Y X J h Z G F 5 I D I r M 1 9 F I D E 2 I D E w L 0 F 1 d G 9 S Z W 1 v d m V k Q 2 9 s d W 1 u c z E u e 0 N v b H V t b j E 0 M T E s M T Q x M H 0 m c X V v d D s s J n F 1 b 3 Q 7 U 2 V j d G l v b j E v R m F y Y W R h e S A y K z N f R S A x N i A x M C 9 B d X R v U m V t b 3 Z l Z E N v b H V t b n M x L n t D b 2 x 1 b W 4 x N D E y L D E 0 M T F 9 J n F 1 b 3 Q 7 L C Z x d W 9 0 O 1 N l Y 3 R p b 2 4 x L 0 Z h c m F k Y X k g M i s z X 0 U g M T Y g M T A v Q X V 0 b 1 J l b W 9 2 Z W R D b 2 x 1 b W 5 z M S 5 7 Q 2 9 s d W 1 u M T Q x M y w x N D E y f S Z x d W 9 0 O y w m c X V v d D t T Z W N 0 a W 9 u M S 9 G Y X J h Z G F 5 I D I r M 1 9 F I D E 2 I D E w L 0 F 1 d G 9 S Z W 1 v d m V k Q 2 9 s d W 1 u c z E u e 0 N v b H V t b j E 0 M T Q s M T Q x M 3 0 m c X V v d D s s J n F 1 b 3 Q 7 U 2 V j d G l v b j E v R m F y Y W R h e S A y K z N f R S A x N i A x M C 9 B d X R v U m V t b 3 Z l Z E N v b H V t b n M x L n t D b 2 x 1 b W 4 x N D E 1 L D E 0 M T R 9 J n F 1 b 3 Q 7 L C Z x d W 9 0 O 1 N l Y 3 R p b 2 4 x L 0 Z h c m F k Y X k g M i s z X 0 U g M T Y g M T A v Q X V 0 b 1 J l b W 9 2 Z W R D b 2 x 1 b W 5 z M S 5 7 Q 2 9 s d W 1 u M T Q x N i w x N D E 1 f S Z x d W 9 0 O y w m c X V v d D t T Z W N 0 a W 9 u M S 9 G Y X J h Z G F 5 I D I r M 1 9 F I D E 2 I D E w L 0 F 1 d G 9 S Z W 1 v d m V k Q 2 9 s d W 1 u c z E u e 0 N v b H V t b j E 0 M T c s M T Q x N n 0 m c X V v d D s s J n F 1 b 3 Q 7 U 2 V j d G l v b j E v R m F y Y W R h e S A y K z N f R S A x N i A x M C 9 B d X R v U m V t b 3 Z l Z E N v b H V t b n M x L n t D b 2 x 1 b W 4 x N D E 4 L D E 0 M T d 9 J n F 1 b 3 Q 7 L C Z x d W 9 0 O 1 N l Y 3 R p b 2 4 x L 0 Z h c m F k Y X k g M i s z X 0 U g M T Y g M T A v Q X V 0 b 1 J l b W 9 2 Z W R D b 2 x 1 b W 5 z M S 5 7 Q 2 9 s d W 1 u M T Q x O S w x N D E 4 f S Z x d W 9 0 O y w m c X V v d D t T Z W N 0 a W 9 u M S 9 G Y X J h Z G F 5 I D I r M 1 9 F I D E 2 I D E w L 0 F 1 d G 9 S Z W 1 v d m V k Q 2 9 s d W 1 u c z E u e 0 N v b H V t b j E 0 M j A s M T Q x O X 0 m c X V v d D s s J n F 1 b 3 Q 7 U 2 V j d G l v b j E v R m F y Y W R h e S A y K z N f R S A x N i A x M C 9 B d X R v U m V t b 3 Z l Z E N v b H V t b n M x L n t D b 2 x 1 b W 4 x N D I x L D E 0 M j B 9 J n F 1 b 3 Q 7 L C Z x d W 9 0 O 1 N l Y 3 R p b 2 4 x L 0 Z h c m F k Y X k g M i s z X 0 U g M T Y g M T A v Q X V 0 b 1 J l b W 9 2 Z W R D b 2 x 1 b W 5 z M S 5 7 Q 2 9 s d W 1 u M T Q y M i w x N D I x f S Z x d W 9 0 O y w m c X V v d D t T Z W N 0 a W 9 u M S 9 G Y X J h Z G F 5 I D I r M 1 9 F I D E 2 I D E w L 0 F 1 d G 9 S Z W 1 v d m V k Q 2 9 s d W 1 u c z E u e 0 N v b H V t b j E 0 M j M s M T Q y M n 0 m c X V v d D s s J n F 1 b 3 Q 7 U 2 V j d G l v b j E v R m F y Y W R h e S A y K z N f R S A x N i A x M C 9 B d X R v U m V t b 3 Z l Z E N v b H V t b n M x L n t D b 2 x 1 b W 4 x N D I 0 L D E 0 M j N 9 J n F 1 b 3 Q 7 L C Z x d W 9 0 O 1 N l Y 3 R p b 2 4 x L 0 Z h c m F k Y X k g M i s z X 0 U g M T Y g M T A v Q X V 0 b 1 J l b W 9 2 Z W R D b 2 x 1 b W 5 z M S 5 7 Q 2 9 s d W 1 u M T Q y N S w x N D I 0 f S Z x d W 9 0 O y w m c X V v d D t T Z W N 0 a W 9 u M S 9 G Y X J h Z G F 5 I D I r M 1 9 F I D E 2 I D E w L 0 F 1 d G 9 S Z W 1 v d m V k Q 2 9 s d W 1 u c z E u e 0 N v b H V t b j E 0 M j Y s M T Q y N X 0 m c X V v d D s s J n F 1 b 3 Q 7 U 2 V j d G l v b j E v R m F y Y W R h e S A y K z N f R S A x N i A x M C 9 B d X R v U m V t b 3 Z l Z E N v b H V t b n M x L n t D b 2 x 1 b W 4 x N D I 3 L D E 0 M j Z 9 J n F 1 b 3 Q 7 L C Z x d W 9 0 O 1 N l Y 3 R p b 2 4 x L 0 Z h c m F k Y X k g M i s z X 0 U g M T Y g M T A v Q X V 0 b 1 J l b W 9 2 Z W R D b 2 x 1 b W 5 z M S 5 7 Q 2 9 s d W 1 u M T Q y O C w x N D I 3 f S Z x d W 9 0 O y w m c X V v d D t T Z W N 0 a W 9 u M S 9 G Y X J h Z G F 5 I D I r M 1 9 F I D E 2 I D E w L 0 F 1 d G 9 S Z W 1 v d m V k Q 2 9 s d W 1 u c z E u e 0 N v b H V t b j E 0 M j k s M T Q y O H 0 m c X V v d D s s J n F 1 b 3 Q 7 U 2 V j d G l v b j E v R m F y Y W R h e S A y K z N f R S A x N i A x M C 9 B d X R v U m V t b 3 Z l Z E N v b H V t b n M x L n t D b 2 x 1 b W 4 x N D M w L D E 0 M j l 9 J n F 1 b 3 Q 7 L C Z x d W 9 0 O 1 N l Y 3 R p b 2 4 x L 0 Z h c m F k Y X k g M i s z X 0 U g M T Y g M T A v Q X V 0 b 1 J l b W 9 2 Z W R D b 2 x 1 b W 5 z M S 5 7 Q 2 9 s d W 1 u M T Q z M S w x N D M w f S Z x d W 9 0 O y w m c X V v d D t T Z W N 0 a W 9 u M S 9 G Y X J h Z G F 5 I D I r M 1 9 F I D E 2 I D E w L 0 F 1 d G 9 S Z W 1 v d m V k Q 2 9 s d W 1 u c z E u e 0 N v b H V t b j E 0 M z I s M T Q z M X 0 m c X V v d D s s J n F 1 b 3 Q 7 U 2 V j d G l v b j E v R m F y Y W R h e S A y K z N f R S A x N i A x M C 9 B d X R v U m V t b 3 Z l Z E N v b H V t b n M x L n t D b 2 x 1 b W 4 x N D M z L D E 0 M z J 9 J n F 1 b 3 Q 7 L C Z x d W 9 0 O 1 N l Y 3 R p b 2 4 x L 0 Z h c m F k Y X k g M i s z X 0 U g M T Y g M T A v Q X V 0 b 1 J l b W 9 2 Z W R D b 2 x 1 b W 5 z M S 5 7 Q 2 9 s d W 1 u M T Q z N C w x N D M z f S Z x d W 9 0 O y w m c X V v d D t T Z W N 0 a W 9 u M S 9 G Y X J h Z G F 5 I D I r M 1 9 F I D E 2 I D E w L 0 F 1 d G 9 S Z W 1 v d m V k Q 2 9 s d W 1 u c z E u e 0 N v b H V t b j E 0 M z U s M T Q z N H 0 m c X V v d D s s J n F 1 b 3 Q 7 U 2 V j d G l v b j E v R m F y Y W R h e S A y K z N f R S A x N i A x M C 9 B d X R v U m V t b 3 Z l Z E N v b H V t b n M x L n t D b 2 x 1 b W 4 x N D M 2 L D E 0 M z V 9 J n F 1 b 3 Q 7 L C Z x d W 9 0 O 1 N l Y 3 R p b 2 4 x L 0 Z h c m F k Y X k g M i s z X 0 U g M T Y g M T A v Q X V 0 b 1 J l b W 9 2 Z W R D b 2 x 1 b W 5 z M S 5 7 Q 2 9 s d W 1 u M T Q z N y w x N D M 2 f S Z x d W 9 0 O y w m c X V v d D t T Z W N 0 a W 9 u M S 9 G Y X J h Z G F 5 I D I r M 1 9 F I D E 2 I D E w L 0 F 1 d G 9 S Z W 1 v d m V k Q 2 9 s d W 1 u c z E u e 0 N v b H V t b j E 0 M z g s M T Q z N 3 0 m c X V v d D s s J n F 1 b 3 Q 7 U 2 V j d G l v b j E v R m F y Y W R h e S A y K z N f R S A x N i A x M C 9 B d X R v U m V t b 3 Z l Z E N v b H V t b n M x L n t D b 2 x 1 b W 4 x N D M 5 L D E 0 M z h 9 J n F 1 b 3 Q 7 L C Z x d W 9 0 O 1 N l Y 3 R p b 2 4 x L 0 Z h c m F k Y X k g M i s z X 0 U g M T Y g M T A v Q X V 0 b 1 J l b W 9 2 Z W R D b 2 x 1 b W 5 z M S 5 7 Q 2 9 s d W 1 u M T Q 0 M C w x N D M 5 f S Z x d W 9 0 O y w m c X V v d D t T Z W N 0 a W 9 u M S 9 G Y X J h Z G F 5 I D I r M 1 9 F I D E 2 I D E w L 0 F 1 d G 9 S Z W 1 v d m V k Q 2 9 s d W 1 u c z E u e 0 N v b H V t b j E 0 N D E s M T Q 0 M H 0 m c X V v d D s s J n F 1 b 3 Q 7 U 2 V j d G l v b j E v R m F y Y W R h e S A y K z N f R S A x N i A x M C 9 B d X R v U m V t b 3 Z l Z E N v b H V t b n M x L n t D b 2 x 1 b W 4 x N D Q y L D E 0 N D F 9 J n F 1 b 3 Q 7 L C Z x d W 9 0 O 1 N l Y 3 R p b 2 4 x L 0 Z h c m F k Y X k g M i s z X 0 U g M T Y g M T A v Q X V 0 b 1 J l b W 9 2 Z W R D b 2 x 1 b W 5 z M S 5 7 Q 2 9 s d W 1 u M T Q 0 M y w x N D Q y f S Z x d W 9 0 O y w m c X V v d D t T Z W N 0 a W 9 u M S 9 G Y X J h Z G F 5 I D I r M 1 9 F I D E 2 I D E w L 0 F 1 d G 9 S Z W 1 v d m V k Q 2 9 s d W 1 u c z E u e 0 N v b H V t b j E 0 N D Q s M T Q 0 M 3 0 m c X V v d D s s J n F 1 b 3 Q 7 U 2 V j d G l v b j E v R m F y Y W R h e S A y K z N f R S A x N i A x M C 9 B d X R v U m V t b 3 Z l Z E N v b H V t b n M x L n t D b 2 x 1 b W 4 x N D Q 1 L D E 0 N D R 9 J n F 1 b 3 Q 7 L C Z x d W 9 0 O 1 N l Y 3 R p b 2 4 x L 0 Z h c m F k Y X k g M i s z X 0 U g M T Y g M T A v Q X V 0 b 1 J l b W 9 2 Z W R D b 2 x 1 b W 5 z M S 5 7 Q 2 9 s d W 1 u M T Q 0 N i w x N D Q 1 f S Z x d W 9 0 O y w m c X V v d D t T Z W N 0 a W 9 u M S 9 G Y X J h Z G F 5 I D I r M 1 9 F I D E 2 I D E w L 0 F 1 d G 9 S Z W 1 v d m V k Q 2 9 s d W 1 u c z E u e 0 N v b H V t b j E 0 N D c s M T Q 0 N n 0 m c X V v d D s s J n F 1 b 3 Q 7 U 2 V j d G l v b j E v R m F y Y W R h e S A y K z N f R S A x N i A x M C 9 B d X R v U m V t b 3 Z l Z E N v b H V t b n M x L n t D b 2 x 1 b W 4 x N D Q 4 L D E 0 N D d 9 J n F 1 b 3 Q 7 L C Z x d W 9 0 O 1 N l Y 3 R p b 2 4 x L 0 Z h c m F k Y X k g M i s z X 0 U g M T Y g M T A v Q X V 0 b 1 J l b W 9 2 Z W R D b 2 x 1 b W 5 z M S 5 7 Q 2 9 s d W 1 u M T Q 0 O S w x N D Q 4 f S Z x d W 9 0 O y w m c X V v d D t T Z W N 0 a W 9 u M S 9 G Y X J h Z G F 5 I D I r M 1 9 F I D E 2 I D E w L 0 F 1 d G 9 S Z W 1 v d m V k Q 2 9 s d W 1 u c z E u e 0 N v b H V t b j E 0 N T A s M T Q 0 O X 0 m c X V v d D s s J n F 1 b 3 Q 7 U 2 V j d G l v b j E v R m F y Y W R h e S A y K z N f R S A x N i A x M C 9 B d X R v U m V t b 3 Z l Z E N v b H V t b n M x L n t D b 2 x 1 b W 4 x N D U x L D E 0 N T B 9 J n F 1 b 3 Q 7 L C Z x d W 9 0 O 1 N l Y 3 R p b 2 4 x L 0 Z h c m F k Y X k g M i s z X 0 U g M T Y g M T A v Q X V 0 b 1 J l b W 9 2 Z W R D b 2 x 1 b W 5 z M S 5 7 Q 2 9 s d W 1 u M T Q 1 M i w x N D U x f S Z x d W 9 0 O y w m c X V v d D t T Z W N 0 a W 9 u M S 9 G Y X J h Z G F 5 I D I r M 1 9 F I D E 2 I D E w L 0 F 1 d G 9 S Z W 1 v d m V k Q 2 9 s d W 1 u c z E u e 0 N v b H V t b j E 0 N T M s M T Q 1 M n 0 m c X V v d D s s J n F 1 b 3 Q 7 U 2 V j d G l v b j E v R m F y Y W R h e S A y K z N f R S A x N i A x M C 9 B d X R v U m V t b 3 Z l Z E N v b H V t b n M x L n t D b 2 x 1 b W 4 x N D U 0 L D E 0 N T N 9 J n F 1 b 3 Q 7 L C Z x d W 9 0 O 1 N l Y 3 R p b 2 4 x L 0 Z h c m F k Y X k g M i s z X 0 U g M T Y g M T A v Q X V 0 b 1 J l b W 9 2 Z W R D b 2 x 1 b W 5 z M S 5 7 Q 2 9 s d W 1 u M T Q 1 N S w x N D U 0 f S Z x d W 9 0 O y w m c X V v d D t T Z W N 0 a W 9 u M S 9 G Y X J h Z G F 5 I D I r M 1 9 F I D E 2 I D E w L 0 F 1 d G 9 S Z W 1 v d m V k Q 2 9 s d W 1 u c z E u e 0 N v b H V t b j E 0 N T Y s M T Q 1 N X 0 m c X V v d D s s J n F 1 b 3 Q 7 U 2 V j d G l v b j E v R m F y Y W R h e S A y K z N f R S A x N i A x M C 9 B d X R v U m V t b 3 Z l Z E N v b H V t b n M x L n t D b 2 x 1 b W 4 x N D U 3 L D E 0 N T Z 9 J n F 1 b 3 Q 7 L C Z x d W 9 0 O 1 N l Y 3 R p b 2 4 x L 0 Z h c m F k Y X k g M i s z X 0 U g M T Y g M T A v Q X V 0 b 1 J l b W 9 2 Z W R D b 2 x 1 b W 5 z M S 5 7 Q 2 9 s d W 1 u M T Q 1 O C w x N D U 3 f S Z x d W 9 0 O y w m c X V v d D t T Z W N 0 a W 9 u M S 9 G Y X J h Z G F 5 I D I r M 1 9 F I D E 2 I D E w L 0 F 1 d G 9 S Z W 1 v d m V k Q 2 9 s d W 1 u c z E u e 0 N v b H V t b j E 0 N T k s M T Q 1 O H 0 m c X V v d D s s J n F 1 b 3 Q 7 U 2 V j d G l v b j E v R m F y Y W R h e S A y K z N f R S A x N i A x M C 9 B d X R v U m V t b 3 Z l Z E N v b H V t b n M x L n t D b 2 x 1 b W 4 x N D Y w L D E 0 N T l 9 J n F 1 b 3 Q 7 L C Z x d W 9 0 O 1 N l Y 3 R p b 2 4 x L 0 Z h c m F k Y X k g M i s z X 0 U g M T Y g M T A v Q X V 0 b 1 J l b W 9 2 Z W R D b 2 x 1 b W 5 z M S 5 7 Q 2 9 s d W 1 u M T Q 2 M S w x N D Y w f S Z x d W 9 0 O y w m c X V v d D t T Z W N 0 a W 9 u M S 9 G Y X J h Z G F 5 I D I r M 1 9 F I D E 2 I D E w L 0 F 1 d G 9 S Z W 1 v d m V k Q 2 9 s d W 1 u c z E u e 0 N v b H V t b j E 0 N j I s M T Q 2 M X 0 m c X V v d D s s J n F 1 b 3 Q 7 U 2 V j d G l v b j E v R m F y Y W R h e S A y K z N f R S A x N i A x M C 9 B d X R v U m V t b 3 Z l Z E N v b H V t b n M x L n t D b 2 x 1 b W 4 x N D Y z L D E 0 N j J 9 J n F 1 b 3 Q 7 L C Z x d W 9 0 O 1 N l Y 3 R p b 2 4 x L 0 Z h c m F k Y X k g M i s z X 0 U g M T Y g M T A v Q X V 0 b 1 J l b W 9 2 Z W R D b 2 x 1 b W 5 z M S 5 7 Q 2 9 s d W 1 u M T Q 2 N C w x N D Y z f S Z x d W 9 0 O y w m c X V v d D t T Z W N 0 a W 9 u M S 9 G Y X J h Z G F 5 I D I r M 1 9 F I D E 2 I D E w L 0 F 1 d G 9 S Z W 1 v d m V k Q 2 9 s d W 1 u c z E u e 0 N v b H V t b j E 0 N j U s M T Q 2 N H 0 m c X V v d D s s J n F 1 b 3 Q 7 U 2 V j d G l v b j E v R m F y Y W R h e S A y K z N f R S A x N i A x M C 9 B d X R v U m V t b 3 Z l Z E N v b H V t b n M x L n t D b 2 x 1 b W 4 x N D Y 2 L D E 0 N j V 9 J n F 1 b 3 Q 7 L C Z x d W 9 0 O 1 N l Y 3 R p b 2 4 x L 0 Z h c m F k Y X k g M i s z X 0 U g M T Y g M T A v Q X V 0 b 1 J l b W 9 2 Z W R D b 2 x 1 b W 5 z M S 5 7 Q 2 9 s d W 1 u M T Q 2 N y w x N D Y 2 f S Z x d W 9 0 O y w m c X V v d D t T Z W N 0 a W 9 u M S 9 G Y X J h Z G F 5 I D I r M 1 9 F I D E 2 I D E w L 0 F 1 d G 9 S Z W 1 v d m V k Q 2 9 s d W 1 u c z E u e 0 N v b H V t b j E 0 N j g s M T Q 2 N 3 0 m c X V v d D s s J n F 1 b 3 Q 7 U 2 V j d G l v b j E v R m F y Y W R h e S A y K z N f R S A x N i A x M C 9 B d X R v U m V t b 3 Z l Z E N v b H V t b n M x L n t D b 2 x 1 b W 4 x N D Y 5 L D E 0 N j h 9 J n F 1 b 3 Q 7 L C Z x d W 9 0 O 1 N l Y 3 R p b 2 4 x L 0 Z h c m F k Y X k g M i s z X 0 U g M T Y g M T A v Q X V 0 b 1 J l b W 9 2 Z W R D b 2 x 1 b W 5 z M S 5 7 Q 2 9 s d W 1 u M T Q 3 M C w x N D Y 5 f S Z x d W 9 0 O y w m c X V v d D t T Z W N 0 a W 9 u M S 9 G Y X J h Z G F 5 I D I r M 1 9 F I D E 2 I D E w L 0 F 1 d G 9 S Z W 1 v d m V k Q 2 9 s d W 1 u c z E u e 0 N v b H V t b j E 0 N z E s M T Q 3 M H 0 m c X V v d D s s J n F 1 b 3 Q 7 U 2 V j d G l v b j E v R m F y Y W R h e S A y K z N f R S A x N i A x M C 9 B d X R v U m V t b 3 Z l Z E N v b H V t b n M x L n t D b 2 x 1 b W 4 x N D c y L D E 0 N z F 9 J n F 1 b 3 Q 7 L C Z x d W 9 0 O 1 N l Y 3 R p b 2 4 x L 0 Z h c m F k Y X k g M i s z X 0 U g M T Y g M T A v Q X V 0 b 1 J l b W 9 2 Z W R D b 2 x 1 b W 5 z M S 5 7 Q 2 9 s d W 1 u M T Q 3 M y w x N D c y f S Z x d W 9 0 O y w m c X V v d D t T Z W N 0 a W 9 u M S 9 G Y X J h Z G F 5 I D I r M 1 9 F I D E 2 I D E w L 0 F 1 d G 9 S Z W 1 v d m V k Q 2 9 s d W 1 u c z E u e 0 N v b H V t b j E 0 N z Q s M T Q 3 M 3 0 m c X V v d D s s J n F 1 b 3 Q 7 U 2 V j d G l v b j E v R m F y Y W R h e S A y K z N f R S A x N i A x M C 9 B d X R v U m V t b 3 Z l Z E N v b H V t b n M x L n t D b 2 x 1 b W 4 x N D c 1 L D E 0 N z R 9 J n F 1 b 3 Q 7 L C Z x d W 9 0 O 1 N l Y 3 R p b 2 4 x L 0 Z h c m F k Y X k g M i s z X 0 U g M T Y g M T A v Q X V 0 b 1 J l b W 9 2 Z W R D b 2 x 1 b W 5 z M S 5 7 Q 2 9 s d W 1 u M T Q 3 N i w x N D c 1 f S Z x d W 9 0 O y w m c X V v d D t T Z W N 0 a W 9 u M S 9 G Y X J h Z G F 5 I D I r M 1 9 F I D E 2 I D E w L 0 F 1 d G 9 S Z W 1 v d m V k Q 2 9 s d W 1 u c z E u e 0 N v b H V t b j E 0 N z c s M T Q 3 N n 0 m c X V v d D s s J n F 1 b 3 Q 7 U 2 V j d G l v b j E v R m F y Y W R h e S A y K z N f R S A x N i A x M C 9 B d X R v U m V t b 3 Z l Z E N v b H V t b n M x L n t D b 2 x 1 b W 4 x N D c 4 L D E 0 N z d 9 J n F 1 b 3 Q 7 L C Z x d W 9 0 O 1 N l Y 3 R p b 2 4 x L 0 Z h c m F k Y X k g M i s z X 0 U g M T Y g M T A v Q X V 0 b 1 J l b W 9 2 Z W R D b 2 x 1 b W 5 z M S 5 7 Q 2 9 s d W 1 u M T Q 3 O S w x N D c 4 f S Z x d W 9 0 O y w m c X V v d D t T Z W N 0 a W 9 u M S 9 G Y X J h Z G F 5 I D I r M 1 9 F I D E 2 I D E w L 0 F 1 d G 9 S Z W 1 v d m V k Q 2 9 s d W 1 u c z E u e 0 N v b H V t b j E 0 O D A s M T Q 3 O X 0 m c X V v d D s s J n F 1 b 3 Q 7 U 2 V j d G l v b j E v R m F y Y W R h e S A y K z N f R S A x N i A x M C 9 B d X R v U m V t b 3 Z l Z E N v b H V t b n M x L n t D b 2 x 1 b W 4 x N D g x L D E 0 O D B 9 J n F 1 b 3 Q 7 L C Z x d W 9 0 O 1 N l Y 3 R p b 2 4 x L 0 Z h c m F k Y X k g M i s z X 0 U g M T Y g M T A v Q X V 0 b 1 J l b W 9 2 Z W R D b 2 x 1 b W 5 z M S 5 7 Q 2 9 s d W 1 u M T Q 4 M i w x N D g x f S Z x d W 9 0 O y w m c X V v d D t T Z W N 0 a W 9 u M S 9 G Y X J h Z G F 5 I D I r M 1 9 F I D E 2 I D E w L 0 F 1 d G 9 S Z W 1 v d m V k Q 2 9 s d W 1 u c z E u e 0 N v b H V t b j E 0 O D M s M T Q 4 M n 0 m c X V v d D s s J n F 1 b 3 Q 7 U 2 V j d G l v b j E v R m F y Y W R h e S A y K z N f R S A x N i A x M C 9 B d X R v U m V t b 3 Z l Z E N v b H V t b n M x L n t D b 2 x 1 b W 4 x N D g 0 L D E 0 O D N 9 J n F 1 b 3 Q 7 L C Z x d W 9 0 O 1 N l Y 3 R p b 2 4 x L 0 Z h c m F k Y X k g M i s z X 0 U g M T Y g M T A v Q X V 0 b 1 J l b W 9 2 Z W R D b 2 x 1 b W 5 z M S 5 7 Q 2 9 s d W 1 u M T Q 4 N S w x N D g 0 f S Z x d W 9 0 O y w m c X V v d D t T Z W N 0 a W 9 u M S 9 G Y X J h Z G F 5 I D I r M 1 9 F I D E 2 I D E w L 0 F 1 d G 9 S Z W 1 v d m V k Q 2 9 s d W 1 u c z E u e 0 N v b H V t b j E 0 O D Y s M T Q 4 N X 0 m c X V v d D s s J n F 1 b 3 Q 7 U 2 V j d G l v b j E v R m F y Y W R h e S A y K z N f R S A x N i A x M C 9 B d X R v U m V t b 3 Z l Z E N v b H V t b n M x L n t D b 2 x 1 b W 4 x N D g 3 L D E 0 O D Z 9 J n F 1 b 3 Q 7 L C Z x d W 9 0 O 1 N l Y 3 R p b 2 4 x L 0 Z h c m F k Y X k g M i s z X 0 U g M T Y g M T A v Q X V 0 b 1 J l b W 9 2 Z W R D b 2 x 1 b W 5 z M S 5 7 Q 2 9 s d W 1 u M T Q 4 O C w x N D g 3 f S Z x d W 9 0 O y w m c X V v d D t T Z W N 0 a W 9 u M S 9 G Y X J h Z G F 5 I D I r M 1 9 F I D E 2 I D E w L 0 F 1 d G 9 S Z W 1 v d m V k Q 2 9 s d W 1 u c z E u e 0 N v b H V t b j E 0 O D k s M T Q 4 O H 0 m c X V v d D s s J n F 1 b 3 Q 7 U 2 V j d G l v b j E v R m F y Y W R h e S A y K z N f R S A x N i A x M C 9 B d X R v U m V t b 3 Z l Z E N v b H V t b n M x L n t D b 2 x 1 b W 4 x N D k w L D E 0 O D l 9 J n F 1 b 3 Q 7 L C Z x d W 9 0 O 1 N l Y 3 R p b 2 4 x L 0 Z h c m F k Y X k g M i s z X 0 U g M T Y g M T A v Q X V 0 b 1 J l b W 9 2 Z W R D b 2 x 1 b W 5 z M S 5 7 Q 2 9 s d W 1 u M T Q 5 M S w x N D k w f S Z x d W 9 0 O y w m c X V v d D t T Z W N 0 a W 9 u M S 9 G Y X J h Z G F 5 I D I r M 1 9 F I D E 2 I D E w L 0 F 1 d G 9 S Z W 1 v d m V k Q 2 9 s d W 1 u c z E u e 0 N v b H V t b j E 0 O T I s M T Q 5 M X 0 m c X V v d D s s J n F 1 b 3 Q 7 U 2 V j d G l v b j E v R m F y Y W R h e S A y K z N f R S A x N i A x M C 9 B d X R v U m V t b 3 Z l Z E N v b H V t b n M x L n t D b 2 x 1 b W 4 x N D k z L D E 0 O T J 9 J n F 1 b 3 Q 7 L C Z x d W 9 0 O 1 N l Y 3 R p b 2 4 x L 0 Z h c m F k Y X k g M i s z X 0 U g M T Y g M T A v Q X V 0 b 1 J l b W 9 2 Z W R D b 2 x 1 b W 5 z M S 5 7 Q 2 9 s d W 1 u M T Q 5 N C w x N D k z f S Z x d W 9 0 O y w m c X V v d D t T Z W N 0 a W 9 u M S 9 G Y X J h Z G F 5 I D I r M 1 9 F I D E 2 I D E w L 0 F 1 d G 9 S Z W 1 v d m V k Q 2 9 s d W 1 u c z E u e 0 N v b H V t b j E 0 O T U s M T Q 5 N H 0 m c X V v d D s s J n F 1 b 3 Q 7 U 2 V j d G l v b j E v R m F y Y W R h e S A y K z N f R S A x N i A x M C 9 B d X R v U m V t b 3 Z l Z E N v b H V t b n M x L n t D b 2 x 1 b W 4 x N D k 2 L D E 0 O T V 9 J n F 1 b 3 Q 7 L C Z x d W 9 0 O 1 N l Y 3 R p b 2 4 x L 0 Z h c m F k Y X k g M i s z X 0 U g M T Y g M T A v Q X V 0 b 1 J l b W 9 2 Z W R D b 2 x 1 b W 5 z M S 5 7 Q 2 9 s d W 1 u M T Q 5 N y w x N D k 2 f S Z x d W 9 0 O y w m c X V v d D t T Z W N 0 a W 9 u M S 9 G Y X J h Z G F 5 I D I r M 1 9 F I D E 2 I D E w L 0 F 1 d G 9 S Z W 1 v d m V k Q 2 9 s d W 1 u c z E u e 0 N v b H V t b j E 0 O T g s M T Q 5 N 3 0 m c X V v d D s s J n F 1 b 3 Q 7 U 2 V j d G l v b j E v R m F y Y W R h e S A y K z N f R S A x N i A x M C 9 B d X R v U m V t b 3 Z l Z E N v b H V t b n M x L n t D b 2 x 1 b W 4 x N D k 5 L D E 0 O T h 9 J n F 1 b 3 Q 7 L C Z x d W 9 0 O 1 N l Y 3 R p b 2 4 x L 0 Z h c m F k Y X k g M i s z X 0 U g M T Y g M T A v Q X V 0 b 1 J l b W 9 2 Z W R D b 2 x 1 b W 5 z M S 5 7 Q 2 9 s d W 1 u M T U w M C w x N D k 5 f S Z x d W 9 0 O y w m c X V v d D t T Z W N 0 a W 9 u M S 9 G Y X J h Z G F 5 I D I r M 1 9 F I D E 2 I D E w L 0 F 1 d G 9 S Z W 1 v d m V k Q 2 9 s d W 1 u c z E u e 0 N v b H V t b j E 1 M D E s M T U w M H 0 m c X V v d D s s J n F 1 b 3 Q 7 U 2 V j d G l v b j E v R m F y Y W R h e S A y K z N f R S A x N i A x M C 9 B d X R v U m V t b 3 Z l Z E N v b H V t b n M x L n t D b 2 x 1 b W 4 x N T A y L D E 1 M D F 9 J n F 1 b 3 Q 7 L C Z x d W 9 0 O 1 N l Y 3 R p b 2 4 x L 0 Z h c m F k Y X k g M i s z X 0 U g M T Y g M T A v Q X V 0 b 1 J l b W 9 2 Z W R D b 2 x 1 b W 5 z M S 5 7 Q 2 9 s d W 1 u M T U w M y w x N T A y f S Z x d W 9 0 O y w m c X V v d D t T Z W N 0 a W 9 u M S 9 G Y X J h Z G F 5 I D I r M 1 9 F I D E 2 I D E w L 0 F 1 d G 9 S Z W 1 v d m V k Q 2 9 s d W 1 u c z E u e 0 N v b H V t b j E 1 M D Q s M T U w M 3 0 m c X V v d D s s J n F 1 b 3 Q 7 U 2 V j d G l v b j E v R m F y Y W R h e S A y K z N f R S A x N i A x M C 9 B d X R v U m V t b 3 Z l Z E N v b H V t b n M x L n t D b 2 x 1 b W 4 x N T A 1 L D E 1 M D R 9 J n F 1 b 3 Q 7 L C Z x d W 9 0 O 1 N l Y 3 R p b 2 4 x L 0 Z h c m F k Y X k g M i s z X 0 U g M T Y g M T A v Q X V 0 b 1 J l b W 9 2 Z W R D b 2 x 1 b W 5 z M S 5 7 Q 2 9 s d W 1 u M T U w N i w x N T A 1 f S Z x d W 9 0 O y w m c X V v d D t T Z W N 0 a W 9 u M S 9 G Y X J h Z G F 5 I D I r M 1 9 F I D E 2 I D E w L 0 F 1 d G 9 S Z W 1 v d m V k Q 2 9 s d W 1 u c z E u e 0 N v b H V t b j E 1 M D c s M T U w N n 0 m c X V v d D s s J n F 1 b 3 Q 7 U 2 V j d G l v b j E v R m F y Y W R h e S A y K z N f R S A x N i A x M C 9 B d X R v U m V t b 3 Z l Z E N v b H V t b n M x L n t D b 2 x 1 b W 4 x N T A 4 L D E 1 M D d 9 J n F 1 b 3 Q 7 L C Z x d W 9 0 O 1 N l Y 3 R p b 2 4 x L 0 Z h c m F k Y X k g M i s z X 0 U g M T Y g M T A v Q X V 0 b 1 J l b W 9 2 Z W R D b 2 x 1 b W 5 z M S 5 7 Q 2 9 s d W 1 u M T U w O S w x N T A 4 f S Z x d W 9 0 O y w m c X V v d D t T Z W N 0 a W 9 u M S 9 G Y X J h Z G F 5 I D I r M 1 9 F I D E 2 I D E w L 0 F 1 d G 9 S Z W 1 v d m V k Q 2 9 s d W 1 u c z E u e 0 N v b H V t b j E 1 M T A s M T U w O X 0 m c X V v d D s s J n F 1 b 3 Q 7 U 2 V j d G l v b j E v R m F y Y W R h e S A y K z N f R S A x N i A x M C 9 B d X R v U m V t b 3 Z l Z E N v b H V t b n M x L n t D b 2 x 1 b W 4 x N T E x L D E 1 M T B 9 J n F 1 b 3 Q 7 L C Z x d W 9 0 O 1 N l Y 3 R p b 2 4 x L 0 Z h c m F k Y X k g M i s z X 0 U g M T Y g M T A v Q X V 0 b 1 J l b W 9 2 Z W R D b 2 x 1 b W 5 z M S 5 7 Q 2 9 s d W 1 u M T U x M i w x N T E x f S Z x d W 9 0 O y w m c X V v d D t T Z W N 0 a W 9 u M S 9 G Y X J h Z G F 5 I D I r M 1 9 F I D E 2 I D E w L 0 F 1 d G 9 S Z W 1 v d m V k Q 2 9 s d W 1 u c z E u e 0 N v b H V t b j E 1 M T M s M T U x M n 0 m c X V v d D s s J n F 1 b 3 Q 7 U 2 V j d G l v b j E v R m F y Y W R h e S A y K z N f R S A x N i A x M C 9 B d X R v U m V t b 3 Z l Z E N v b H V t b n M x L n t D b 2 x 1 b W 4 x N T E 0 L D E 1 M T N 9 J n F 1 b 3 Q 7 L C Z x d W 9 0 O 1 N l Y 3 R p b 2 4 x L 0 Z h c m F k Y X k g M i s z X 0 U g M T Y g M T A v Q X V 0 b 1 J l b W 9 2 Z W R D b 2 x 1 b W 5 z M S 5 7 Q 2 9 s d W 1 u M T U x N S w x N T E 0 f S Z x d W 9 0 O y w m c X V v d D t T Z W N 0 a W 9 u M S 9 G Y X J h Z G F 5 I D I r M 1 9 F I D E 2 I D E w L 0 F 1 d G 9 S Z W 1 v d m V k Q 2 9 s d W 1 u c z E u e 0 N v b H V t b j E 1 M T Y s M T U x N X 0 m c X V v d D s s J n F 1 b 3 Q 7 U 2 V j d G l v b j E v R m F y Y W R h e S A y K z N f R S A x N i A x M C 9 B d X R v U m V t b 3 Z l Z E N v b H V t b n M x L n t D b 2 x 1 b W 4 x N T E 3 L D E 1 M T Z 9 J n F 1 b 3 Q 7 L C Z x d W 9 0 O 1 N l Y 3 R p b 2 4 x L 0 Z h c m F k Y X k g M i s z X 0 U g M T Y g M T A v Q X V 0 b 1 J l b W 9 2 Z W R D b 2 x 1 b W 5 z M S 5 7 Q 2 9 s d W 1 u M T U x O C w x N T E 3 f S Z x d W 9 0 O y w m c X V v d D t T Z W N 0 a W 9 u M S 9 G Y X J h Z G F 5 I D I r M 1 9 F I D E 2 I D E w L 0 F 1 d G 9 S Z W 1 v d m V k Q 2 9 s d W 1 u c z E u e 0 N v b H V t b j E 1 M T k s M T U x O H 0 m c X V v d D s s J n F 1 b 3 Q 7 U 2 V j d G l v b j E v R m F y Y W R h e S A y K z N f R S A x N i A x M C 9 B d X R v U m V t b 3 Z l Z E N v b H V t b n M x L n t D b 2 x 1 b W 4 x N T I w L D E 1 M T l 9 J n F 1 b 3 Q 7 L C Z x d W 9 0 O 1 N l Y 3 R p b 2 4 x L 0 Z h c m F k Y X k g M i s z X 0 U g M T Y g M T A v Q X V 0 b 1 J l b W 9 2 Z W R D b 2 x 1 b W 5 z M S 5 7 Q 2 9 s d W 1 u M T U y M S w x N T I w f S Z x d W 9 0 O y w m c X V v d D t T Z W N 0 a W 9 u M S 9 G Y X J h Z G F 5 I D I r M 1 9 F I D E 2 I D E w L 0 F 1 d G 9 S Z W 1 v d m V k Q 2 9 s d W 1 u c z E u e 0 N v b H V t b j E 1 M j I s M T U y M X 0 m c X V v d D s s J n F 1 b 3 Q 7 U 2 V j d G l v b j E v R m F y Y W R h e S A y K z N f R S A x N i A x M C 9 B d X R v U m V t b 3 Z l Z E N v b H V t b n M x L n t D b 2 x 1 b W 4 x N T I z L D E 1 M j J 9 J n F 1 b 3 Q 7 L C Z x d W 9 0 O 1 N l Y 3 R p b 2 4 x L 0 Z h c m F k Y X k g M i s z X 0 U g M T Y g M T A v Q X V 0 b 1 J l b W 9 2 Z W R D b 2 x 1 b W 5 z M S 5 7 Q 2 9 s d W 1 u M T U y N C w x N T I z f S Z x d W 9 0 O y w m c X V v d D t T Z W N 0 a W 9 u M S 9 G Y X J h Z G F 5 I D I r M 1 9 F I D E 2 I D E w L 0 F 1 d G 9 S Z W 1 v d m V k Q 2 9 s d W 1 u c z E u e 0 N v b H V t b j E 1 M j U s M T U y N H 0 m c X V v d D s s J n F 1 b 3 Q 7 U 2 V j d G l v b j E v R m F y Y W R h e S A y K z N f R S A x N i A x M C 9 B d X R v U m V t b 3 Z l Z E N v b H V t b n M x L n t D b 2 x 1 b W 4 x N T I 2 L D E 1 M j V 9 J n F 1 b 3 Q 7 L C Z x d W 9 0 O 1 N l Y 3 R p b 2 4 x L 0 Z h c m F k Y X k g M i s z X 0 U g M T Y g M T A v Q X V 0 b 1 J l b W 9 2 Z W R D b 2 x 1 b W 5 z M S 5 7 Q 2 9 s d W 1 u M T U y N y w x N T I 2 f S Z x d W 9 0 O y w m c X V v d D t T Z W N 0 a W 9 u M S 9 G Y X J h Z G F 5 I D I r M 1 9 F I D E 2 I D E w L 0 F 1 d G 9 S Z W 1 v d m V k Q 2 9 s d W 1 u c z E u e 0 N v b H V t b j E 1 M j g s M T U y N 3 0 m c X V v d D s s J n F 1 b 3 Q 7 U 2 V j d G l v b j E v R m F y Y W R h e S A y K z N f R S A x N i A x M C 9 B d X R v U m V t b 3 Z l Z E N v b H V t b n M x L n t D b 2 x 1 b W 4 x N T I 5 L D E 1 M j h 9 J n F 1 b 3 Q 7 L C Z x d W 9 0 O 1 N l Y 3 R p b 2 4 x L 0 Z h c m F k Y X k g M i s z X 0 U g M T Y g M T A v Q X V 0 b 1 J l b W 9 2 Z W R D b 2 x 1 b W 5 z M S 5 7 Q 2 9 s d W 1 u M T U z M C w x N T I 5 f S Z x d W 9 0 O y w m c X V v d D t T Z W N 0 a W 9 u M S 9 G Y X J h Z G F 5 I D I r M 1 9 F I D E 2 I D E w L 0 F 1 d G 9 S Z W 1 v d m V k Q 2 9 s d W 1 u c z E u e 0 N v b H V t b j E 1 M z E s M T U z M H 0 m c X V v d D s s J n F 1 b 3 Q 7 U 2 V j d G l v b j E v R m F y Y W R h e S A y K z N f R S A x N i A x M C 9 B d X R v U m V t b 3 Z l Z E N v b H V t b n M x L n t D b 2 x 1 b W 4 x N T M y L D E 1 M z F 9 J n F 1 b 3 Q 7 L C Z x d W 9 0 O 1 N l Y 3 R p b 2 4 x L 0 Z h c m F k Y X k g M i s z X 0 U g M T Y g M T A v Q X V 0 b 1 J l b W 9 2 Z W R D b 2 x 1 b W 5 z M S 5 7 Q 2 9 s d W 1 u M T U z M y w x N T M y f S Z x d W 9 0 O y w m c X V v d D t T Z W N 0 a W 9 u M S 9 G Y X J h Z G F 5 I D I r M 1 9 F I D E 2 I D E w L 0 F 1 d G 9 S Z W 1 v d m V k Q 2 9 s d W 1 u c z E u e 0 N v b H V t b j E 1 M z Q s M T U z M 3 0 m c X V v d D s s J n F 1 b 3 Q 7 U 2 V j d G l v b j E v R m F y Y W R h e S A y K z N f R S A x N i A x M C 9 B d X R v U m V t b 3 Z l Z E N v b H V t b n M x L n t D b 2 x 1 b W 4 x N T M 1 L D E 1 M z R 9 J n F 1 b 3 Q 7 L C Z x d W 9 0 O 1 N l Y 3 R p b 2 4 x L 0 Z h c m F k Y X k g M i s z X 0 U g M T Y g M T A v Q X V 0 b 1 J l b W 9 2 Z W R D b 2 x 1 b W 5 z M S 5 7 Q 2 9 s d W 1 u M T U z N i w x N T M 1 f S Z x d W 9 0 O y w m c X V v d D t T Z W N 0 a W 9 u M S 9 G Y X J h Z G F 5 I D I r M 1 9 F I D E 2 I D E w L 0 F 1 d G 9 S Z W 1 v d m V k Q 2 9 s d W 1 u c z E u e 0 N v b H V t b j E 1 M z c s M T U z N n 0 m c X V v d D s s J n F 1 b 3 Q 7 U 2 V j d G l v b j E v R m F y Y W R h e S A y K z N f R S A x N i A x M C 9 B d X R v U m V t b 3 Z l Z E N v b H V t b n M x L n t D b 2 x 1 b W 4 x N T M 4 L D E 1 M z d 9 J n F 1 b 3 Q 7 L C Z x d W 9 0 O 1 N l Y 3 R p b 2 4 x L 0 Z h c m F k Y X k g M i s z X 0 U g M T Y g M T A v Q X V 0 b 1 J l b W 9 2 Z W R D b 2 x 1 b W 5 z M S 5 7 Q 2 9 s d W 1 u M T U z O S w x N T M 4 f S Z x d W 9 0 O y w m c X V v d D t T Z W N 0 a W 9 u M S 9 G Y X J h Z G F 5 I D I r M 1 9 F I D E 2 I D E w L 0 F 1 d G 9 S Z W 1 v d m V k Q 2 9 s d W 1 u c z E u e 0 N v b H V t b j E 1 N D A s M T U z O X 0 m c X V v d D s s J n F 1 b 3 Q 7 U 2 V j d G l v b j E v R m F y Y W R h e S A y K z N f R S A x N i A x M C 9 B d X R v U m V t b 3 Z l Z E N v b H V t b n M x L n t D b 2 x 1 b W 4 x N T Q x L D E 1 N D B 9 J n F 1 b 3 Q 7 L C Z x d W 9 0 O 1 N l Y 3 R p b 2 4 x L 0 Z h c m F k Y X k g M i s z X 0 U g M T Y g M T A v Q X V 0 b 1 J l b W 9 2 Z W R D b 2 x 1 b W 5 z M S 5 7 Q 2 9 s d W 1 u M T U 0 M i w x N T Q x f S Z x d W 9 0 O y w m c X V v d D t T Z W N 0 a W 9 u M S 9 G Y X J h Z G F 5 I D I r M 1 9 F I D E 2 I D E w L 0 F 1 d G 9 S Z W 1 v d m V k Q 2 9 s d W 1 u c z E u e 0 N v b H V t b j E 1 N D M s M T U 0 M n 0 m c X V v d D s s J n F 1 b 3 Q 7 U 2 V j d G l v b j E v R m F y Y W R h e S A y K z N f R S A x N i A x M C 9 B d X R v U m V t b 3 Z l Z E N v b H V t b n M x L n t D b 2 x 1 b W 4 x N T Q 0 L D E 1 N D N 9 J n F 1 b 3 Q 7 L C Z x d W 9 0 O 1 N l Y 3 R p b 2 4 x L 0 Z h c m F k Y X k g M i s z X 0 U g M T Y g M T A v Q X V 0 b 1 J l b W 9 2 Z W R D b 2 x 1 b W 5 z M S 5 7 Q 2 9 s d W 1 u M T U 0 N S w x N T Q 0 f S Z x d W 9 0 O y w m c X V v d D t T Z W N 0 a W 9 u M S 9 G Y X J h Z G F 5 I D I r M 1 9 F I D E 2 I D E w L 0 F 1 d G 9 S Z W 1 v d m V k Q 2 9 s d W 1 u c z E u e 0 N v b H V t b j E 1 N D Y s M T U 0 N X 0 m c X V v d D s s J n F 1 b 3 Q 7 U 2 V j d G l v b j E v R m F y Y W R h e S A y K z N f R S A x N i A x M C 9 B d X R v U m V t b 3 Z l Z E N v b H V t b n M x L n t D b 2 x 1 b W 4 x N T Q 3 L D E 1 N D Z 9 J n F 1 b 3 Q 7 L C Z x d W 9 0 O 1 N l Y 3 R p b 2 4 x L 0 Z h c m F k Y X k g M i s z X 0 U g M T Y g M T A v Q X V 0 b 1 J l b W 9 2 Z W R D b 2 x 1 b W 5 z M S 5 7 Q 2 9 s d W 1 u M T U 0 O C w x N T Q 3 f S Z x d W 9 0 O y w m c X V v d D t T Z W N 0 a W 9 u M S 9 G Y X J h Z G F 5 I D I r M 1 9 F I D E 2 I D E w L 0 F 1 d G 9 S Z W 1 v d m V k Q 2 9 s d W 1 u c z E u e 0 N v b H V t b j E 1 N D k s M T U 0 O H 0 m c X V v d D s s J n F 1 b 3 Q 7 U 2 V j d G l v b j E v R m F y Y W R h e S A y K z N f R S A x N i A x M C 9 B d X R v U m V t b 3 Z l Z E N v b H V t b n M x L n t D b 2 x 1 b W 4 x N T U w L D E 1 N D l 9 J n F 1 b 3 Q 7 L C Z x d W 9 0 O 1 N l Y 3 R p b 2 4 x L 0 Z h c m F k Y X k g M i s z X 0 U g M T Y g M T A v Q X V 0 b 1 J l b W 9 2 Z W R D b 2 x 1 b W 5 z M S 5 7 Q 2 9 s d W 1 u M T U 1 M S w x N T U w f S Z x d W 9 0 O y w m c X V v d D t T Z W N 0 a W 9 u M S 9 G Y X J h Z G F 5 I D I r M 1 9 F I D E 2 I D E w L 0 F 1 d G 9 S Z W 1 v d m V k Q 2 9 s d W 1 u c z E u e 0 N v b H V t b j E 1 N T I s M T U 1 M X 0 m c X V v d D s s J n F 1 b 3 Q 7 U 2 V j d G l v b j E v R m F y Y W R h e S A y K z N f R S A x N i A x M C 9 B d X R v U m V t b 3 Z l Z E N v b H V t b n M x L n t D b 2 x 1 b W 4 x N T U z L D E 1 N T J 9 J n F 1 b 3 Q 7 L C Z x d W 9 0 O 1 N l Y 3 R p b 2 4 x L 0 Z h c m F k Y X k g M i s z X 0 U g M T Y g M T A v Q X V 0 b 1 J l b W 9 2 Z W R D b 2 x 1 b W 5 z M S 5 7 Q 2 9 s d W 1 u M T U 1 N C w x N T U z f S Z x d W 9 0 O y w m c X V v d D t T Z W N 0 a W 9 u M S 9 G Y X J h Z G F 5 I D I r M 1 9 F I D E 2 I D E w L 0 F 1 d G 9 S Z W 1 v d m V k Q 2 9 s d W 1 u c z E u e 0 N v b H V t b j E 1 N T U s M T U 1 N H 0 m c X V v d D s s J n F 1 b 3 Q 7 U 2 V j d G l v b j E v R m F y Y W R h e S A y K z N f R S A x N i A x M C 9 B d X R v U m V t b 3 Z l Z E N v b H V t b n M x L n t D b 2 x 1 b W 4 x N T U 2 L D E 1 N T V 9 J n F 1 b 3 Q 7 L C Z x d W 9 0 O 1 N l Y 3 R p b 2 4 x L 0 Z h c m F k Y X k g M i s z X 0 U g M T Y g M T A v Q X V 0 b 1 J l b W 9 2 Z W R D b 2 x 1 b W 5 z M S 5 7 Q 2 9 s d W 1 u M T U 1 N y w x N T U 2 f S Z x d W 9 0 O y w m c X V v d D t T Z W N 0 a W 9 u M S 9 G Y X J h Z G F 5 I D I r M 1 9 F I D E 2 I D E w L 0 F 1 d G 9 S Z W 1 v d m V k Q 2 9 s d W 1 u c z E u e 0 N v b H V t b j E 1 N T g s M T U 1 N 3 0 m c X V v d D s s J n F 1 b 3 Q 7 U 2 V j d G l v b j E v R m F y Y W R h e S A y K z N f R S A x N i A x M C 9 B d X R v U m V t b 3 Z l Z E N v b H V t b n M x L n t D b 2 x 1 b W 4 x N T U 5 L D E 1 N T h 9 J n F 1 b 3 Q 7 L C Z x d W 9 0 O 1 N l Y 3 R p b 2 4 x L 0 Z h c m F k Y X k g M i s z X 0 U g M T Y g M T A v Q X V 0 b 1 J l b W 9 2 Z W R D b 2 x 1 b W 5 z M S 5 7 Q 2 9 s d W 1 u M T U 2 M C w x N T U 5 f S Z x d W 9 0 O y w m c X V v d D t T Z W N 0 a W 9 u M S 9 G Y X J h Z G F 5 I D I r M 1 9 F I D E 2 I D E w L 0 F 1 d G 9 S Z W 1 v d m V k Q 2 9 s d W 1 u c z E u e 0 N v b H V t b j E 1 N j E s M T U 2 M H 0 m c X V v d D s s J n F 1 b 3 Q 7 U 2 V j d G l v b j E v R m F y Y W R h e S A y K z N f R S A x N i A x M C 9 B d X R v U m V t b 3 Z l Z E N v b H V t b n M x L n t D b 2 x 1 b W 4 x N T Y y L D E 1 N j F 9 J n F 1 b 3 Q 7 L C Z x d W 9 0 O 1 N l Y 3 R p b 2 4 x L 0 Z h c m F k Y X k g M i s z X 0 U g M T Y g M T A v Q X V 0 b 1 J l b W 9 2 Z W R D b 2 x 1 b W 5 z M S 5 7 Q 2 9 s d W 1 u M T U 2 M y w x N T Y y f S Z x d W 9 0 O y w m c X V v d D t T Z W N 0 a W 9 u M S 9 G Y X J h Z G F 5 I D I r M 1 9 F I D E 2 I D E w L 0 F 1 d G 9 S Z W 1 v d m V k Q 2 9 s d W 1 u c z E u e 0 N v b H V t b j E 1 N j Q s M T U 2 M 3 0 m c X V v d D s s J n F 1 b 3 Q 7 U 2 V j d G l v b j E v R m F y Y W R h e S A y K z N f R S A x N i A x M C 9 B d X R v U m V t b 3 Z l Z E N v b H V t b n M x L n t D b 2 x 1 b W 4 x N T Y 1 L D E 1 N j R 9 J n F 1 b 3 Q 7 L C Z x d W 9 0 O 1 N l Y 3 R p b 2 4 x L 0 Z h c m F k Y X k g M i s z X 0 U g M T Y g M T A v Q X V 0 b 1 J l b W 9 2 Z W R D b 2 x 1 b W 5 z M S 5 7 Q 2 9 s d W 1 u M T U 2 N i w x N T Y 1 f S Z x d W 9 0 O y w m c X V v d D t T Z W N 0 a W 9 u M S 9 G Y X J h Z G F 5 I D I r M 1 9 F I D E 2 I D E w L 0 F 1 d G 9 S Z W 1 v d m V k Q 2 9 s d W 1 u c z E u e 0 N v b H V t b j E 1 N j c s M T U 2 N n 0 m c X V v d D s s J n F 1 b 3 Q 7 U 2 V j d G l v b j E v R m F y Y W R h e S A y K z N f R S A x N i A x M C 9 B d X R v U m V t b 3 Z l Z E N v b H V t b n M x L n t D b 2 x 1 b W 4 x N T Y 4 L D E 1 N j d 9 J n F 1 b 3 Q 7 L C Z x d W 9 0 O 1 N l Y 3 R p b 2 4 x L 0 Z h c m F k Y X k g M i s z X 0 U g M T Y g M T A v Q X V 0 b 1 J l b W 9 2 Z W R D b 2 x 1 b W 5 z M S 5 7 Q 2 9 s d W 1 u M T U 2 O S w x N T Y 4 f S Z x d W 9 0 O y w m c X V v d D t T Z W N 0 a W 9 u M S 9 G Y X J h Z G F 5 I D I r M 1 9 F I D E 2 I D E w L 0 F 1 d G 9 S Z W 1 v d m V k Q 2 9 s d W 1 u c z E u e 0 N v b H V t b j E 1 N z A s M T U 2 O X 0 m c X V v d D s s J n F 1 b 3 Q 7 U 2 V j d G l v b j E v R m F y Y W R h e S A y K z N f R S A x N i A x M C 9 B d X R v U m V t b 3 Z l Z E N v b H V t b n M x L n t D b 2 x 1 b W 4 x N T c x L D E 1 N z B 9 J n F 1 b 3 Q 7 L C Z x d W 9 0 O 1 N l Y 3 R p b 2 4 x L 0 Z h c m F k Y X k g M i s z X 0 U g M T Y g M T A v Q X V 0 b 1 J l b W 9 2 Z W R D b 2 x 1 b W 5 z M S 5 7 Q 2 9 s d W 1 u M T U 3 M i w x N T c x f S Z x d W 9 0 O y w m c X V v d D t T Z W N 0 a W 9 u M S 9 G Y X J h Z G F 5 I D I r M 1 9 F I D E 2 I D E w L 0 F 1 d G 9 S Z W 1 v d m V k Q 2 9 s d W 1 u c z E u e 0 N v b H V t b j E 1 N z M s M T U 3 M n 0 m c X V v d D s s J n F 1 b 3 Q 7 U 2 V j d G l v b j E v R m F y Y W R h e S A y K z N f R S A x N i A x M C 9 B d X R v U m V t b 3 Z l Z E N v b H V t b n M x L n t D b 2 x 1 b W 4 x N T c 0 L D E 1 N z N 9 J n F 1 b 3 Q 7 L C Z x d W 9 0 O 1 N l Y 3 R p b 2 4 x L 0 Z h c m F k Y X k g M i s z X 0 U g M T Y g M T A v Q X V 0 b 1 J l b W 9 2 Z W R D b 2 x 1 b W 5 z M S 5 7 Q 2 9 s d W 1 u M T U 3 N S w x N T c 0 f S Z x d W 9 0 O y w m c X V v d D t T Z W N 0 a W 9 u M S 9 G Y X J h Z G F 5 I D I r M 1 9 F I D E 2 I D E w L 0 F 1 d G 9 S Z W 1 v d m V k Q 2 9 s d W 1 u c z E u e 0 N v b H V t b j E 1 N z Y s M T U 3 N X 0 m c X V v d D s s J n F 1 b 3 Q 7 U 2 V j d G l v b j E v R m F y Y W R h e S A y K z N f R S A x N i A x M C 9 B d X R v U m V t b 3 Z l Z E N v b H V t b n M x L n t D b 2 x 1 b W 4 x N T c 3 L D E 1 N z Z 9 J n F 1 b 3 Q 7 L C Z x d W 9 0 O 1 N l Y 3 R p b 2 4 x L 0 Z h c m F k Y X k g M i s z X 0 U g M T Y g M T A v Q X V 0 b 1 J l b W 9 2 Z W R D b 2 x 1 b W 5 z M S 5 7 Q 2 9 s d W 1 u M T U 3 O C w x N T c 3 f S Z x d W 9 0 O y w m c X V v d D t T Z W N 0 a W 9 u M S 9 G Y X J h Z G F 5 I D I r M 1 9 F I D E 2 I D E w L 0 F 1 d G 9 S Z W 1 v d m V k Q 2 9 s d W 1 u c z E u e 0 N v b H V t b j E 1 N z k s M T U 3 O H 0 m c X V v d D s s J n F 1 b 3 Q 7 U 2 V j d G l v b j E v R m F y Y W R h e S A y K z N f R S A x N i A x M C 9 B d X R v U m V t b 3 Z l Z E N v b H V t b n M x L n t D b 2 x 1 b W 4 x N T g w L D E 1 N z l 9 J n F 1 b 3 Q 7 L C Z x d W 9 0 O 1 N l Y 3 R p b 2 4 x L 0 Z h c m F k Y X k g M i s z X 0 U g M T Y g M T A v Q X V 0 b 1 J l b W 9 2 Z W R D b 2 x 1 b W 5 z M S 5 7 Q 2 9 s d W 1 u M T U 4 M S w x N T g w f S Z x d W 9 0 O y w m c X V v d D t T Z W N 0 a W 9 u M S 9 G Y X J h Z G F 5 I D I r M 1 9 F I D E 2 I D E w L 0 F 1 d G 9 S Z W 1 v d m V k Q 2 9 s d W 1 u c z E u e 0 N v b H V t b j E 1 O D I s M T U 4 M X 0 m c X V v d D s s J n F 1 b 3 Q 7 U 2 V j d G l v b j E v R m F y Y W R h e S A y K z N f R S A x N i A x M C 9 B d X R v U m V t b 3 Z l Z E N v b H V t b n M x L n t D b 2 x 1 b W 4 x N T g z L D E 1 O D J 9 J n F 1 b 3 Q 7 L C Z x d W 9 0 O 1 N l Y 3 R p b 2 4 x L 0 Z h c m F k Y X k g M i s z X 0 U g M T Y g M T A v Q X V 0 b 1 J l b W 9 2 Z W R D b 2 x 1 b W 5 z M S 5 7 Q 2 9 s d W 1 u M T U 4 N C w x N T g z f S Z x d W 9 0 O y w m c X V v d D t T Z W N 0 a W 9 u M S 9 G Y X J h Z G F 5 I D I r M 1 9 F I D E 2 I D E w L 0 F 1 d G 9 S Z W 1 v d m V k Q 2 9 s d W 1 u c z E u e 0 N v b H V t b j E 1 O D U s M T U 4 N H 0 m c X V v d D s s J n F 1 b 3 Q 7 U 2 V j d G l v b j E v R m F y Y W R h e S A y K z N f R S A x N i A x M C 9 B d X R v U m V t b 3 Z l Z E N v b H V t b n M x L n t D b 2 x 1 b W 4 x N T g 2 L D E 1 O D V 9 J n F 1 b 3 Q 7 L C Z x d W 9 0 O 1 N l Y 3 R p b 2 4 x L 0 Z h c m F k Y X k g M i s z X 0 U g M T Y g M T A v Q X V 0 b 1 J l b W 9 2 Z W R D b 2 x 1 b W 5 z M S 5 7 Q 2 9 s d W 1 u M T U 4 N y w x N T g 2 f S Z x d W 9 0 O y w m c X V v d D t T Z W N 0 a W 9 u M S 9 G Y X J h Z G F 5 I D I r M 1 9 F I D E 2 I D E w L 0 F 1 d G 9 S Z W 1 v d m V k Q 2 9 s d W 1 u c z E u e 0 N v b H V t b j E 1 O D g s M T U 4 N 3 0 m c X V v d D s s J n F 1 b 3 Q 7 U 2 V j d G l v b j E v R m F y Y W R h e S A y K z N f R S A x N i A x M C 9 B d X R v U m V t b 3 Z l Z E N v b H V t b n M x L n t D b 2 x 1 b W 4 x N T g 5 L D E 1 O D h 9 J n F 1 b 3 Q 7 L C Z x d W 9 0 O 1 N l Y 3 R p b 2 4 x L 0 Z h c m F k Y X k g M i s z X 0 U g M T Y g M T A v Q X V 0 b 1 J l b W 9 2 Z W R D b 2 x 1 b W 5 z M S 5 7 Q 2 9 s d W 1 u M T U 5 M C w x N T g 5 f S Z x d W 9 0 O y w m c X V v d D t T Z W N 0 a W 9 u M S 9 G Y X J h Z G F 5 I D I r M 1 9 F I D E 2 I D E w L 0 F 1 d G 9 S Z W 1 v d m V k Q 2 9 s d W 1 u c z E u e 0 N v b H V t b j E 1 O T E s M T U 5 M H 0 m c X V v d D s s J n F 1 b 3 Q 7 U 2 V j d G l v b j E v R m F y Y W R h e S A y K z N f R S A x N i A x M C 9 B d X R v U m V t b 3 Z l Z E N v b H V t b n M x L n t D b 2 x 1 b W 4 x N T k y L D E 1 O T F 9 J n F 1 b 3 Q 7 L C Z x d W 9 0 O 1 N l Y 3 R p b 2 4 x L 0 Z h c m F k Y X k g M i s z X 0 U g M T Y g M T A v Q X V 0 b 1 J l b W 9 2 Z W R D b 2 x 1 b W 5 z M S 5 7 Q 2 9 s d W 1 u M T U 5 M y w x N T k y f S Z x d W 9 0 O y w m c X V v d D t T Z W N 0 a W 9 u M S 9 G Y X J h Z G F 5 I D I r M 1 9 F I D E 2 I D E w L 0 F 1 d G 9 S Z W 1 v d m V k Q 2 9 s d W 1 u c z E u e 0 N v b H V t b j E 1 O T Q s M T U 5 M 3 0 m c X V v d D s s J n F 1 b 3 Q 7 U 2 V j d G l v b j E v R m F y Y W R h e S A y K z N f R S A x N i A x M C 9 B d X R v U m V t b 3 Z l Z E N v b H V t b n M x L n t D b 2 x 1 b W 4 x N T k 1 L D E 1 O T R 9 J n F 1 b 3 Q 7 L C Z x d W 9 0 O 1 N l Y 3 R p b 2 4 x L 0 Z h c m F k Y X k g M i s z X 0 U g M T Y g M T A v Q X V 0 b 1 J l b W 9 2 Z W R D b 2 x 1 b W 5 z M S 5 7 Q 2 9 s d W 1 u M T U 5 N i w x N T k 1 f S Z x d W 9 0 O y w m c X V v d D t T Z W N 0 a W 9 u M S 9 G Y X J h Z G F 5 I D I r M 1 9 F I D E 2 I D E w L 0 F 1 d G 9 S Z W 1 v d m V k Q 2 9 s d W 1 u c z E u e 0 N v b H V t b j E 1 O T c s M T U 5 N n 0 m c X V v d D s s J n F 1 b 3 Q 7 U 2 V j d G l v b j E v R m F y Y W R h e S A y K z N f R S A x N i A x M C 9 B d X R v U m V t b 3 Z l Z E N v b H V t b n M x L n t D b 2 x 1 b W 4 x N T k 4 L D E 1 O T d 9 J n F 1 b 3 Q 7 L C Z x d W 9 0 O 1 N l Y 3 R p b 2 4 x L 0 Z h c m F k Y X k g M i s z X 0 U g M T Y g M T A v Q X V 0 b 1 J l b W 9 2 Z W R D b 2 x 1 b W 5 z M S 5 7 Q 2 9 s d W 1 u M T U 5 O S w x N T k 4 f S Z x d W 9 0 O y w m c X V v d D t T Z W N 0 a W 9 u M S 9 G Y X J h Z G F 5 I D I r M 1 9 F I D E 2 I D E w L 0 F 1 d G 9 S Z W 1 v d m V k Q 2 9 s d W 1 u c z E u e 0 N v b H V t b j E 2 M D A s M T U 5 O X 0 m c X V v d D s s J n F 1 b 3 Q 7 U 2 V j d G l v b j E v R m F y Y W R h e S A y K z N f R S A x N i A x M C 9 B d X R v U m V t b 3 Z l Z E N v b H V t b n M x L n t D b 2 x 1 b W 4 x N j A x L D E 2 M D B 9 J n F 1 b 3 Q 7 L C Z x d W 9 0 O 1 N l Y 3 R p b 2 4 x L 0 Z h c m F k Y X k g M i s z X 0 U g M T Y g M T A v Q X V 0 b 1 J l b W 9 2 Z W R D b 2 x 1 b W 5 z M S 5 7 Q 2 9 s d W 1 u M T Y w M i w x N j A x f S Z x d W 9 0 O y w m c X V v d D t T Z W N 0 a W 9 u M S 9 G Y X J h Z G F 5 I D I r M 1 9 F I D E 2 I D E w L 0 F 1 d G 9 S Z W 1 v d m V k Q 2 9 s d W 1 u c z E u e 0 N v b H V t b j E 2 M D M s M T Y w M n 0 m c X V v d D s s J n F 1 b 3 Q 7 U 2 V j d G l v b j E v R m F y Y W R h e S A y K z N f R S A x N i A x M C 9 B d X R v U m V t b 3 Z l Z E N v b H V t b n M x L n t D b 2 x 1 b W 4 x N j A 0 L D E 2 M D N 9 J n F 1 b 3 Q 7 L C Z x d W 9 0 O 1 N l Y 3 R p b 2 4 x L 0 Z h c m F k Y X k g M i s z X 0 U g M T Y g M T A v Q X V 0 b 1 J l b W 9 2 Z W R D b 2 x 1 b W 5 z M S 5 7 Q 2 9 s d W 1 u M T Y w N S w x N j A 0 f S Z x d W 9 0 O y w m c X V v d D t T Z W N 0 a W 9 u M S 9 G Y X J h Z G F 5 I D I r M 1 9 F I D E 2 I D E w L 0 F 1 d G 9 S Z W 1 v d m V k Q 2 9 s d W 1 u c z E u e 0 N v b H V t b j E 2 M D Y s M T Y w N X 0 m c X V v d D s s J n F 1 b 3 Q 7 U 2 V j d G l v b j E v R m F y Y W R h e S A y K z N f R S A x N i A x M C 9 B d X R v U m V t b 3 Z l Z E N v b H V t b n M x L n t D b 2 x 1 b W 4 x N j A 3 L D E 2 M D Z 9 J n F 1 b 3 Q 7 L C Z x d W 9 0 O 1 N l Y 3 R p b 2 4 x L 0 Z h c m F k Y X k g M i s z X 0 U g M T Y g M T A v Q X V 0 b 1 J l b W 9 2 Z W R D b 2 x 1 b W 5 z M S 5 7 Q 2 9 s d W 1 u M T Y w O C w x N j A 3 f S Z x d W 9 0 O y w m c X V v d D t T Z W N 0 a W 9 u M S 9 G Y X J h Z G F 5 I D I r M 1 9 F I D E 2 I D E w L 0 F 1 d G 9 S Z W 1 v d m V k Q 2 9 s d W 1 u c z E u e 0 N v b H V t b j E 2 M D k s M T Y w O H 0 m c X V v d D s s J n F 1 b 3 Q 7 U 2 V j d G l v b j E v R m F y Y W R h e S A y K z N f R S A x N i A x M C 9 B d X R v U m V t b 3 Z l Z E N v b H V t b n M x L n t D b 2 x 1 b W 4 x N j E w L D E 2 M D l 9 J n F 1 b 3 Q 7 L C Z x d W 9 0 O 1 N l Y 3 R p b 2 4 x L 0 Z h c m F k Y X k g M i s z X 0 U g M T Y g M T A v Q X V 0 b 1 J l b W 9 2 Z W R D b 2 x 1 b W 5 z M S 5 7 Q 2 9 s d W 1 u M T Y x M S w x N j E w f S Z x d W 9 0 O y w m c X V v d D t T Z W N 0 a W 9 u M S 9 G Y X J h Z G F 5 I D I r M 1 9 F I D E 2 I D E w L 0 F 1 d G 9 S Z W 1 v d m V k Q 2 9 s d W 1 u c z E u e 0 N v b H V t b j E 2 M T I s M T Y x M X 0 m c X V v d D s s J n F 1 b 3 Q 7 U 2 V j d G l v b j E v R m F y Y W R h e S A y K z N f R S A x N i A x M C 9 B d X R v U m V t b 3 Z l Z E N v b H V t b n M x L n t D b 2 x 1 b W 4 x N j E z L D E 2 M T J 9 J n F 1 b 3 Q 7 L C Z x d W 9 0 O 1 N l Y 3 R p b 2 4 x L 0 Z h c m F k Y X k g M i s z X 0 U g M T Y g M T A v Q X V 0 b 1 J l b W 9 2 Z W R D b 2 x 1 b W 5 z M S 5 7 Q 2 9 s d W 1 u M T Y x N C w x N j E z f S Z x d W 9 0 O y w m c X V v d D t T Z W N 0 a W 9 u M S 9 G Y X J h Z G F 5 I D I r M 1 9 F I D E 2 I D E w L 0 F 1 d G 9 S Z W 1 v d m V k Q 2 9 s d W 1 u c z E u e 0 N v b H V t b j E 2 M T U s M T Y x N H 0 m c X V v d D s s J n F 1 b 3 Q 7 U 2 V j d G l v b j E v R m F y Y W R h e S A y K z N f R S A x N i A x M C 9 B d X R v U m V t b 3 Z l Z E N v b H V t b n M x L n t D b 2 x 1 b W 4 x N j E 2 L D E 2 M T V 9 J n F 1 b 3 Q 7 L C Z x d W 9 0 O 1 N l Y 3 R p b 2 4 x L 0 Z h c m F k Y X k g M i s z X 0 U g M T Y g M T A v Q X V 0 b 1 J l b W 9 2 Z W R D b 2 x 1 b W 5 z M S 5 7 Q 2 9 s d W 1 u M T Y x N y w x N j E 2 f S Z x d W 9 0 O y w m c X V v d D t T Z W N 0 a W 9 u M S 9 G Y X J h Z G F 5 I D I r M 1 9 F I D E 2 I D E w L 0 F 1 d G 9 S Z W 1 v d m V k Q 2 9 s d W 1 u c z E u e 0 N v b H V t b j E 2 M T g s M T Y x N 3 0 m c X V v d D s s J n F 1 b 3 Q 7 U 2 V j d G l v b j E v R m F y Y W R h e S A y K z N f R S A x N i A x M C 9 B d X R v U m V t b 3 Z l Z E N v b H V t b n M x L n t D b 2 x 1 b W 4 x N j E 5 L D E 2 M T h 9 J n F 1 b 3 Q 7 L C Z x d W 9 0 O 1 N l Y 3 R p b 2 4 x L 0 Z h c m F k Y X k g M i s z X 0 U g M T Y g M T A v Q X V 0 b 1 J l b W 9 2 Z W R D b 2 x 1 b W 5 z M S 5 7 Q 2 9 s d W 1 u M T Y y M C w x N j E 5 f S Z x d W 9 0 O y w m c X V v d D t T Z W N 0 a W 9 u M S 9 G Y X J h Z G F 5 I D I r M 1 9 F I D E 2 I D E w L 0 F 1 d G 9 S Z W 1 v d m V k Q 2 9 s d W 1 u c z E u e 0 N v b H V t b j E 2 M j E s M T Y y M H 0 m c X V v d D s s J n F 1 b 3 Q 7 U 2 V j d G l v b j E v R m F y Y W R h e S A y K z N f R S A x N i A x M C 9 B d X R v U m V t b 3 Z l Z E N v b H V t b n M x L n t D b 2 x 1 b W 4 x N j I y L D E 2 M j F 9 J n F 1 b 3 Q 7 L C Z x d W 9 0 O 1 N l Y 3 R p b 2 4 x L 0 Z h c m F k Y X k g M i s z X 0 U g M T Y g M T A v Q X V 0 b 1 J l b W 9 2 Z W R D b 2 x 1 b W 5 z M S 5 7 Q 2 9 s d W 1 u M T Y y M y w x N j I y f S Z x d W 9 0 O y w m c X V v d D t T Z W N 0 a W 9 u M S 9 G Y X J h Z G F 5 I D I r M 1 9 F I D E 2 I D E w L 0 F 1 d G 9 S Z W 1 v d m V k Q 2 9 s d W 1 u c z E u e 0 N v b H V t b j E 2 M j Q s M T Y y M 3 0 m c X V v d D s s J n F 1 b 3 Q 7 U 2 V j d G l v b j E v R m F y Y W R h e S A y K z N f R S A x N i A x M C 9 B d X R v U m V t b 3 Z l Z E N v b H V t b n M x L n t D b 2 x 1 b W 4 x N j I 1 L D E 2 M j R 9 J n F 1 b 3 Q 7 L C Z x d W 9 0 O 1 N l Y 3 R p b 2 4 x L 0 Z h c m F k Y X k g M i s z X 0 U g M T Y g M T A v Q X V 0 b 1 J l b W 9 2 Z W R D b 2 x 1 b W 5 z M S 5 7 Q 2 9 s d W 1 u M T Y y N i w x N j I 1 f S Z x d W 9 0 O y w m c X V v d D t T Z W N 0 a W 9 u M S 9 G Y X J h Z G F 5 I D I r M 1 9 F I D E 2 I D E w L 0 F 1 d G 9 S Z W 1 v d m V k Q 2 9 s d W 1 u c z E u e 0 N v b H V t b j E 2 M j c s M T Y y N n 0 m c X V v d D s s J n F 1 b 3 Q 7 U 2 V j d G l v b j E v R m F y Y W R h e S A y K z N f R S A x N i A x M C 9 B d X R v U m V t b 3 Z l Z E N v b H V t b n M x L n t D b 2 x 1 b W 4 x N j I 4 L D E 2 M j d 9 J n F 1 b 3 Q 7 L C Z x d W 9 0 O 1 N l Y 3 R p b 2 4 x L 0 Z h c m F k Y X k g M i s z X 0 U g M T Y g M T A v Q X V 0 b 1 J l b W 9 2 Z W R D b 2 x 1 b W 5 z M S 5 7 Q 2 9 s d W 1 u M T Y y O S w x N j I 4 f S Z x d W 9 0 O y w m c X V v d D t T Z W N 0 a W 9 u M S 9 G Y X J h Z G F 5 I D I r M 1 9 F I D E 2 I D E w L 0 F 1 d G 9 S Z W 1 v d m V k Q 2 9 s d W 1 u c z E u e 0 N v b H V t b j E 2 M z A s M T Y y O X 0 m c X V v d D s s J n F 1 b 3 Q 7 U 2 V j d G l v b j E v R m F y Y W R h e S A y K z N f R S A x N i A x M C 9 B d X R v U m V t b 3 Z l Z E N v b H V t b n M x L n t D b 2 x 1 b W 4 x N j M x L D E 2 M z B 9 J n F 1 b 3 Q 7 L C Z x d W 9 0 O 1 N l Y 3 R p b 2 4 x L 0 Z h c m F k Y X k g M i s z X 0 U g M T Y g M T A v Q X V 0 b 1 J l b W 9 2 Z W R D b 2 x 1 b W 5 z M S 5 7 Q 2 9 s d W 1 u M T Y z M i w x N j M x f S Z x d W 9 0 O y w m c X V v d D t T Z W N 0 a W 9 u M S 9 G Y X J h Z G F 5 I D I r M 1 9 F I D E 2 I D E w L 0 F 1 d G 9 S Z W 1 v d m V k Q 2 9 s d W 1 u c z E u e 0 N v b H V t b j E 2 M z M s M T Y z M n 0 m c X V v d D s s J n F 1 b 3 Q 7 U 2 V j d G l v b j E v R m F y Y W R h e S A y K z N f R S A x N i A x M C 9 B d X R v U m V t b 3 Z l Z E N v b H V t b n M x L n t D b 2 x 1 b W 4 x N j M 0 L D E 2 M z N 9 J n F 1 b 3 Q 7 L C Z x d W 9 0 O 1 N l Y 3 R p b 2 4 x L 0 Z h c m F k Y X k g M i s z X 0 U g M T Y g M T A v Q X V 0 b 1 J l b W 9 2 Z W R D b 2 x 1 b W 5 z M S 5 7 Q 2 9 s d W 1 u M T Y z N S w x N j M 0 f S Z x d W 9 0 O y w m c X V v d D t T Z W N 0 a W 9 u M S 9 G Y X J h Z G F 5 I D I r M 1 9 F I D E 2 I D E w L 0 F 1 d G 9 S Z W 1 v d m V k Q 2 9 s d W 1 u c z E u e 0 N v b H V t b j E 2 M z Y s M T Y z N X 0 m c X V v d D s s J n F 1 b 3 Q 7 U 2 V j d G l v b j E v R m F y Y W R h e S A y K z N f R S A x N i A x M C 9 B d X R v U m V t b 3 Z l Z E N v b H V t b n M x L n t D b 2 x 1 b W 4 x N j M 3 L D E 2 M z Z 9 J n F 1 b 3 Q 7 L C Z x d W 9 0 O 1 N l Y 3 R p b 2 4 x L 0 Z h c m F k Y X k g M i s z X 0 U g M T Y g M T A v Q X V 0 b 1 J l b W 9 2 Z W R D b 2 x 1 b W 5 z M S 5 7 Q 2 9 s d W 1 u M T Y z O C w x N j M 3 f S Z x d W 9 0 O y w m c X V v d D t T Z W N 0 a W 9 u M S 9 G Y X J h Z G F 5 I D I r M 1 9 F I D E 2 I D E w L 0 F 1 d G 9 S Z W 1 v d m V k Q 2 9 s d W 1 u c z E u e 0 N v b H V t b j E 2 M z k s M T Y z O H 0 m c X V v d D s s J n F 1 b 3 Q 7 U 2 V j d G l v b j E v R m F y Y W R h e S A y K z N f R S A x N i A x M C 9 B d X R v U m V t b 3 Z l Z E N v b H V t b n M x L n t D b 2 x 1 b W 4 x N j Q w L D E 2 M z l 9 J n F 1 b 3 Q 7 L C Z x d W 9 0 O 1 N l Y 3 R p b 2 4 x L 0 Z h c m F k Y X k g M i s z X 0 U g M T Y g M T A v Q X V 0 b 1 J l b W 9 2 Z W R D b 2 x 1 b W 5 z M S 5 7 Q 2 9 s d W 1 u M T Y 0 M S w x N j Q w f S Z x d W 9 0 O y w m c X V v d D t T Z W N 0 a W 9 u M S 9 G Y X J h Z G F 5 I D I r M 1 9 F I D E 2 I D E w L 0 F 1 d G 9 S Z W 1 v d m V k Q 2 9 s d W 1 u c z E u e 0 N v b H V t b j E 2 N D I s M T Y 0 M X 0 m c X V v d D s s J n F 1 b 3 Q 7 U 2 V j d G l v b j E v R m F y Y W R h e S A y K z N f R S A x N i A x M C 9 B d X R v U m V t b 3 Z l Z E N v b H V t b n M x L n t D b 2 x 1 b W 4 x N j Q z L D E 2 N D J 9 J n F 1 b 3 Q 7 L C Z x d W 9 0 O 1 N l Y 3 R p b 2 4 x L 0 Z h c m F k Y X k g M i s z X 0 U g M T Y g M T A v Q X V 0 b 1 J l b W 9 2 Z W R D b 2 x 1 b W 5 z M S 5 7 Q 2 9 s d W 1 u M T Y 0 N C w x N j Q z f S Z x d W 9 0 O y w m c X V v d D t T Z W N 0 a W 9 u M S 9 G Y X J h Z G F 5 I D I r M 1 9 F I D E 2 I D E w L 0 F 1 d G 9 S Z W 1 v d m V k Q 2 9 s d W 1 u c z E u e 0 N v b H V t b j E 2 N D U s M T Y 0 N H 0 m c X V v d D s s J n F 1 b 3 Q 7 U 2 V j d G l v b j E v R m F y Y W R h e S A y K z N f R S A x N i A x M C 9 B d X R v U m V t b 3 Z l Z E N v b H V t b n M x L n t D b 2 x 1 b W 4 x N j Q 2 L D E 2 N D V 9 J n F 1 b 3 Q 7 L C Z x d W 9 0 O 1 N l Y 3 R p b 2 4 x L 0 Z h c m F k Y X k g M i s z X 0 U g M T Y g M T A v Q X V 0 b 1 J l b W 9 2 Z W R D b 2 x 1 b W 5 z M S 5 7 Q 2 9 s d W 1 u M T Y 0 N y w x N j Q 2 f S Z x d W 9 0 O y w m c X V v d D t T Z W N 0 a W 9 u M S 9 G Y X J h Z G F 5 I D I r M 1 9 F I D E 2 I D E w L 0 F 1 d G 9 S Z W 1 v d m V k Q 2 9 s d W 1 u c z E u e 0 N v b H V t b j E 2 N D g s M T Y 0 N 3 0 m c X V v d D s s J n F 1 b 3 Q 7 U 2 V j d G l v b j E v R m F y Y W R h e S A y K z N f R S A x N i A x M C 9 B d X R v U m V t b 3 Z l Z E N v b H V t b n M x L n t D b 2 x 1 b W 4 x N j Q 5 L D E 2 N D h 9 J n F 1 b 3 Q 7 L C Z x d W 9 0 O 1 N l Y 3 R p b 2 4 x L 0 Z h c m F k Y X k g M i s z X 0 U g M T Y g M T A v Q X V 0 b 1 J l b W 9 2 Z W R D b 2 x 1 b W 5 z M S 5 7 Q 2 9 s d W 1 u M T Y 1 M C w x N j Q 5 f S Z x d W 9 0 O y w m c X V v d D t T Z W N 0 a W 9 u M S 9 G Y X J h Z G F 5 I D I r M 1 9 F I D E 2 I D E w L 0 F 1 d G 9 S Z W 1 v d m V k Q 2 9 s d W 1 u c z E u e 0 N v b H V t b j E 2 N T E s M T Y 1 M H 0 m c X V v d D s s J n F 1 b 3 Q 7 U 2 V j d G l v b j E v R m F y Y W R h e S A y K z N f R S A x N i A x M C 9 B d X R v U m V t b 3 Z l Z E N v b H V t b n M x L n t D b 2 x 1 b W 4 x N j U y L D E 2 N T F 9 J n F 1 b 3 Q 7 L C Z x d W 9 0 O 1 N l Y 3 R p b 2 4 x L 0 Z h c m F k Y X k g M i s z X 0 U g M T Y g M T A v Q X V 0 b 1 J l b W 9 2 Z W R D b 2 x 1 b W 5 z M S 5 7 Q 2 9 s d W 1 u M T Y 1 M y w x N j U y f S Z x d W 9 0 O y w m c X V v d D t T Z W N 0 a W 9 u M S 9 G Y X J h Z G F 5 I D I r M 1 9 F I D E 2 I D E w L 0 F 1 d G 9 S Z W 1 v d m V k Q 2 9 s d W 1 u c z E u e 0 N v b H V t b j E 2 N T Q s M T Y 1 M 3 0 m c X V v d D s s J n F 1 b 3 Q 7 U 2 V j d G l v b j E v R m F y Y W R h e S A y K z N f R S A x N i A x M C 9 B d X R v U m V t b 3 Z l Z E N v b H V t b n M x L n t D b 2 x 1 b W 4 x N j U 1 L D E 2 N T R 9 J n F 1 b 3 Q 7 L C Z x d W 9 0 O 1 N l Y 3 R p b 2 4 x L 0 Z h c m F k Y X k g M i s z X 0 U g M T Y g M T A v Q X V 0 b 1 J l b W 9 2 Z W R D b 2 x 1 b W 5 z M S 5 7 Q 2 9 s d W 1 u M T Y 1 N i w x N j U 1 f S Z x d W 9 0 O y w m c X V v d D t T Z W N 0 a W 9 u M S 9 G Y X J h Z G F 5 I D I r M 1 9 F I D E 2 I D E w L 0 F 1 d G 9 S Z W 1 v d m V k Q 2 9 s d W 1 u c z E u e 0 N v b H V t b j E 2 N T c s M T Y 1 N n 0 m c X V v d D s s J n F 1 b 3 Q 7 U 2 V j d G l v b j E v R m F y Y W R h e S A y K z N f R S A x N i A x M C 9 B d X R v U m V t b 3 Z l Z E N v b H V t b n M x L n t D b 2 x 1 b W 4 x N j U 4 L D E 2 N T d 9 J n F 1 b 3 Q 7 L C Z x d W 9 0 O 1 N l Y 3 R p b 2 4 x L 0 Z h c m F k Y X k g M i s z X 0 U g M T Y g M T A v Q X V 0 b 1 J l b W 9 2 Z W R D b 2 x 1 b W 5 z M S 5 7 Q 2 9 s d W 1 u M T Y 1 O S w x N j U 4 f S Z x d W 9 0 O y w m c X V v d D t T Z W N 0 a W 9 u M S 9 G Y X J h Z G F 5 I D I r M 1 9 F I D E 2 I D E w L 0 F 1 d G 9 S Z W 1 v d m V k Q 2 9 s d W 1 u c z E u e 0 N v b H V t b j E 2 N j A s M T Y 1 O X 0 m c X V v d D s s J n F 1 b 3 Q 7 U 2 V j d G l v b j E v R m F y Y W R h e S A y K z N f R S A x N i A x M C 9 B d X R v U m V t b 3 Z l Z E N v b H V t b n M x L n t D b 2 x 1 b W 4 x N j Y x L D E 2 N j B 9 J n F 1 b 3 Q 7 L C Z x d W 9 0 O 1 N l Y 3 R p b 2 4 x L 0 Z h c m F k Y X k g M i s z X 0 U g M T Y g M T A v Q X V 0 b 1 J l b W 9 2 Z W R D b 2 x 1 b W 5 z M S 5 7 Q 2 9 s d W 1 u M T Y 2 M i w x N j Y x f S Z x d W 9 0 O y w m c X V v d D t T Z W N 0 a W 9 u M S 9 G Y X J h Z G F 5 I D I r M 1 9 F I D E 2 I D E w L 0 F 1 d G 9 S Z W 1 v d m V k Q 2 9 s d W 1 u c z E u e 0 N v b H V t b j E 2 N j M s M T Y 2 M n 0 m c X V v d D s s J n F 1 b 3 Q 7 U 2 V j d G l v b j E v R m F y Y W R h e S A y K z N f R S A x N i A x M C 9 B d X R v U m V t b 3 Z l Z E N v b H V t b n M x L n t D b 2 x 1 b W 4 x N j Y 0 L D E 2 N j N 9 J n F 1 b 3 Q 7 L C Z x d W 9 0 O 1 N l Y 3 R p b 2 4 x L 0 Z h c m F k Y X k g M i s z X 0 U g M T Y g M T A v Q X V 0 b 1 J l b W 9 2 Z W R D b 2 x 1 b W 5 z M S 5 7 Q 2 9 s d W 1 u M T Y 2 N S w x N j Y 0 f S Z x d W 9 0 O y w m c X V v d D t T Z W N 0 a W 9 u M S 9 G Y X J h Z G F 5 I D I r M 1 9 F I D E 2 I D E w L 0 F 1 d G 9 S Z W 1 v d m V k Q 2 9 s d W 1 u c z E u e 0 N v b H V t b j E 2 N j Y s M T Y 2 N X 0 m c X V v d D s s J n F 1 b 3 Q 7 U 2 V j d G l v b j E v R m F y Y W R h e S A y K z N f R S A x N i A x M C 9 B d X R v U m V t b 3 Z l Z E N v b H V t b n M x L n t D b 2 x 1 b W 4 x N j Y 3 L D E 2 N j Z 9 J n F 1 b 3 Q 7 L C Z x d W 9 0 O 1 N l Y 3 R p b 2 4 x L 0 Z h c m F k Y X k g M i s z X 0 U g M T Y g M T A v Q X V 0 b 1 J l b W 9 2 Z W R D b 2 x 1 b W 5 z M S 5 7 Q 2 9 s d W 1 u M T Y 2 O C w x N j Y 3 f S Z x d W 9 0 O y w m c X V v d D t T Z W N 0 a W 9 u M S 9 G Y X J h Z G F 5 I D I r M 1 9 F I D E 2 I D E w L 0 F 1 d G 9 S Z W 1 v d m V k Q 2 9 s d W 1 u c z E u e 0 N v b H V t b j E 2 N j k s M T Y 2 O H 0 m c X V v d D s s J n F 1 b 3 Q 7 U 2 V j d G l v b j E v R m F y Y W R h e S A y K z N f R S A x N i A x M C 9 B d X R v U m V t b 3 Z l Z E N v b H V t b n M x L n t D b 2 x 1 b W 4 x N j c w L D E 2 N j l 9 J n F 1 b 3 Q 7 L C Z x d W 9 0 O 1 N l Y 3 R p b 2 4 x L 0 Z h c m F k Y X k g M i s z X 0 U g M T Y g M T A v Q X V 0 b 1 J l b W 9 2 Z W R D b 2 x 1 b W 5 z M S 5 7 Q 2 9 s d W 1 u M T Y 3 M S w x N j c w f S Z x d W 9 0 O y w m c X V v d D t T Z W N 0 a W 9 u M S 9 G Y X J h Z G F 5 I D I r M 1 9 F I D E 2 I D E w L 0 F 1 d G 9 S Z W 1 v d m V k Q 2 9 s d W 1 u c z E u e 0 N v b H V t b j E 2 N z I s M T Y 3 M X 0 m c X V v d D s s J n F 1 b 3 Q 7 U 2 V j d G l v b j E v R m F y Y W R h e S A y K z N f R S A x N i A x M C 9 B d X R v U m V t b 3 Z l Z E N v b H V t b n M x L n t D b 2 x 1 b W 4 x N j c z L D E 2 N z J 9 J n F 1 b 3 Q 7 L C Z x d W 9 0 O 1 N l Y 3 R p b 2 4 x L 0 Z h c m F k Y X k g M i s z X 0 U g M T Y g M T A v Q X V 0 b 1 J l b W 9 2 Z W R D b 2 x 1 b W 5 z M S 5 7 Q 2 9 s d W 1 u M T Y 3 N C w x N j c z f S Z x d W 9 0 O y w m c X V v d D t T Z W N 0 a W 9 u M S 9 G Y X J h Z G F 5 I D I r M 1 9 F I D E 2 I D E w L 0 F 1 d G 9 S Z W 1 v d m V k Q 2 9 s d W 1 u c z E u e 0 N v b H V t b j E 2 N z U s M T Y 3 N H 0 m c X V v d D s s J n F 1 b 3 Q 7 U 2 V j d G l v b j E v R m F y Y W R h e S A y K z N f R S A x N i A x M C 9 B d X R v U m V t b 3 Z l Z E N v b H V t b n M x L n t D b 2 x 1 b W 4 x N j c 2 L D E 2 N z V 9 J n F 1 b 3 Q 7 L C Z x d W 9 0 O 1 N l Y 3 R p b 2 4 x L 0 Z h c m F k Y X k g M i s z X 0 U g M T Y g M T A v Q X V 0 b 1 J l b W 9 2 Z W R D b 2 x 1 b W 5 z M S 5 7 Q 2 9 s d W 1 u M T Y 3 N y w x N j c 2 f S Z x d W 9 0 O y w m c X V v d D t T Z W N 0 a W 9 u M S 9 G Y X J h Z G F 5 I D I r M 1 9 F I D E 2 I D E w L 0 F 1 d G 9 S Z W 1 v d m V k Q 2 9 s d W 1 u c z E u e 0 N v b H V t b j E 2 N z g s M T Y 3 N 3 0 m c X V v d D s s J n F 1 b 3 Q 7 U 2 V j d G l v b j E v R m F y Y W R h e S A y K z N f R S A x N i A x M C 9 B d X R v U m V t b 3 Z l Z E N v b H V t b n M x L n t D b 2 x 1 b W 4 x N j c 5 L D E 2 N z h 9 J n F 1 b 3 Q 7 L C Z x d W 9 0 O 1 N l Y 3 R p b 2 4 x L 0 Z h c m F k Y X k g M i s z X 0 U g M T Y g M T A v Q X V 0 b 1 J l b W 9 2 Z W R D b 2 x 1 b W 5 z M S 5 7 Q 2 9 s d W 1 u M T Y 4 M C w x N j c 5 f S Z x d W 9 0 O y w m c X V v d D t T Z W N 0 a W 9 u M S 9 G Y X J h Z G F 5 I D I r M 1 9 F I D E 2 I D E w L 0 F 1 d G 9 S Z W 1 v d m V k Q 2 9 s d W 1 u c z E u e 0 N v b H V t b j E 2 O D E s M T Y 4 M H 0 m c X V v d D s s J n F 1 b 3 Q 7 U 2 V j d G l v b j E v R m F y Y W R h e S A y K z N f R S A x N i A x M C 9 B d X R v U m V t b 3 Z l Z E N v b H V t b n M x L n t D b 2 x 1 b W 4 x N j g y L D E 2 O D F 9 J n F 1 b 3 Q 7 L C Z x d W 9 0 O 1 N l Y 3 R p b 2 4 x L 0 Z h c m F k Y X k g M i s z X 0 U g M T Y g M T A v Q X V 0 b 1 J l b W 9 2 Z W R D b 2 x 1 b W 5 z M S 5 7 Q 2 9 s d W 1 u M T Y 4 M y w x N j g y f S Z x d W 9 0 O y w m c X V v d D t T Z W N 0 a W 9 u M S 9 G Y X J h Z G F 5 I D I r M 1 9 F I D E 2 I D E w L 0 F 1 d G 9 S Z W 1 v d m V k Q 2 9 s d W 1 u c z E u e 0 N v b H V t b j E 2 O D Q s M T Y 4 M 3 0 m c X V v d D s s J n F 1 b 3 Q 7 U 2 V j d G l v b j E v R m F y Y W R h e S A y K z N f R S A x N i A x M C 9 B d X R v U m V t b 3 Z l Z E N v b H V t b n M x L n t D b 2 x 1 b W 4 x N j g 1 L D E 2 O D R 9 J n F 1 b 3 Q 7 L C Z x d W 9 0 O 1 N l Y 3 R p b 2 4 x L 0 Z h c m F k Y X k g M i s z X 0 U g M T Y g M T A v Q X V 0 b 1 J l b W 9 2 Z W R D b 2 x 1 b W 5 z M S 5 7 Q 2 9 s d W 1 u M T Y 4 N i w x N j g 1 f S Z x d W 9 0 O y w m c X V v d D t T Z W N 0 a W 9 u M S 9 G Y X J h Z G F 5 I D I r M 1 9 F I D E 2 I D E w L 0 F 1 d G 9 S Z W 1 v d m V k Q 2 9 s d W 1 u c z E u e 0 N v b H V t b j E 2 O D c s M T Y 4 N n 0 m c X V v d D s s J n F 1 b 3 Q 7 U 2 V j d G l v b j E v R m F y Y W R h e S A y K z N f R S A x N i A x M C 9 B d X R v U m V t b 3 Z l Z E N v b H V t b n M x L n t D b 2 x 1 b W 4 x N j g 4 L D E 2 O D d 9 J n F 1 b 3 Q 7 L C Z x d W 9 0 O 1 N l Y 3 R p b 2 4 x L 0 Z h c m F k Y X k g M i s z X 0 U g M T Y g M T A v Q X V 0 b 1 J l b W 9 2 Z W R D b 2 x 1 b W 5 z M S 5 7 Q 2 9 s d W 1 u M T Y 4 O S w x N j g 4 f S Z x d W 9 0 O y w m c X V v d D t T Z W N 0 a W 9 u M S 9 G Y X J h Z G F 5 I D I r M 1 9 F I D E 2 I D E w L 0 F 1 d G 9 S Z W 1 v d m V k Q 2 9 s d W 1 u c z E u e 0 N v b H V t b j E 2 O T A s M T Y 4 O X 0 m c X V v d D s s J n F 1 b 3 Q 7 U 2 V j d G l v b j E v R m F y Y W R h e S A y K z N f R S A x N i A x M C 9 B d X R v U m V t b 3 Z l Z E N v b H V t b n M x L n t D b 2 x 1 b W 4 x N j k x L D E 2 O T B 9 J n F 1 b 3 Q 7 L C Z x d W 9 0 O 1 N l Y 3 R p b 2 4 x L 0 Z h c m F k Y X k g M i s z X 0 U g M T Y g M T A v Q X V 0 b 1 J l b W 9 2 Z W R D b 2 x 1 b W 5 z M S 5 7 Q 2 9 s d W 1 u M T Y 5 M i w x N j k x f S Z x d W 9 0 O y w m c X V v d D t T Z W N 0 a W 9 u M S 9 G Y X J h Z G F 5 I D I r M 1 9 F I D E 2 I D E w L 0 F 1 d G 9 S Z W 1 v d m V k Q 2 9 s d W 1 u c z E u e 0 N v b H V t b j E 2 O T M s M T Y 5 M n 0 m c X V v d D s s J n F 1 b 3 Q 7 U 2 V j d G l v b j E v R m F y Y W R h e S A y K z N f R S A x N i A x M C 9 B d X R v U m V t b 3 Z l Z E N v b H V t b n M x L n t D b 2 x 1 b W 4 x N j k 0 L D E 2 O T N 9 J n F 1 b 3 Q 7 L C Z x d W 9 0 O 1 N l Y 3 R p b 2 4 x L 0 Z h c m F k Y X k g M i s z X 0 U g M T Y g M T A v Q X V 0 b 1 J l b W 9 2 Z W R D b 2 x 1 b W 5 z M S 5 7 Q 2 9 s d W 1 u M T Y 5 N S w x N j k 0 f S Z x d W 9 0 O y w m c X V v d D t T Z W N 0 a W 9 u M S 9 G Y X J h Z G F 5 I D I r M 1 9 F I D E 2 I D E w L 0 F 1 d G 9 S Z W 1 v d m V k Q 2 9 s d W 1 u c z E u e 0 N v b H V t b j E 2 O T Y s M T Y 5 N X 0 m c X V v d D s s J n F 1 b 3 Q 7 U 2 V j d G l v b j E v R m F y Y W R h e S A y K z N f R S A x N i A x M C 9 B d X R v U m V t b 3 Z l Z E N v b H V t b n M x L n t D b 2 x 1 b W 4 x N j k 3 L D E 2 O T Z 9 J n F 1 b 3 Q 7 L C Z x d W 9 0 O 1 N l Y 3 R p b 2 4 x L 0 Z h c m F k Y X k g M i s z X 0 U g M T Y g M T A v Q X V 0 b 1 J l b W 9 2 Z W R D b 2 x 1 b W 5 z M S 5 7 Q 2 9 s d W 1 u M T Y 5 O C w x N j k 3 f S Z x d W 9 0 O y w m c X V v d D t T Z W N 0 a W 9 u M S 9 G Y X J h Z G F 5 I D I r M 1 9 F I D E 2 I D E w L 0 F 1 d G 9 S Z W 1 v d m V k Q 2 9 s d W 1 u c z E u e 0 N v b H V t b j E 2 O T k s M T Y 5 O H 0 m c X V v d D s s J n F 1 b 3 Q 7 U 2 V j d G l v b j E v R m F y Y W R h e S A y K z N f R S A x N i A x M C 9 B d X R v U m V t b 3 Z l Z E N v b H V t b n M x L n t D b 2 x 1 b W 4 x N z A w L D E 2 O T l 9 J n F 1 b 3 Q 7 L C Z x d W 9 0 O 1 N l Y 3 R p b 2 4 x L 0 Z h c m F k Y X k g M i s z X 0 U g M T Y g M T A v Q X V 0 b 1 J l b W 9 2 Z W R D b 2 x 1 b W 5 z M S 5 7 Q 2 9 s d W 1 u M T c w M S w x N z A w f S Z x d W 9 0 O y w m c X V v d D t T Z W N 0 a W 9 u M S 9 G Y X J h Z G F 5 I D I r M 1 9 F I D E 2 I D E w L 0 F 1 d G 9 S Z W 1 v d m V k Q 2 9 s d W 1 u c z E u e 0 N v b H V t b j E 3 M D I s M T c w M X 0 m c X V v d D s s J n F 1 b 3 Q 7 U 2 V j d G l v b j E v R m F y Y W R h e S A y K z N f R S A x N i A x M C 9 B d X R v U m V t b 3 Z l Z E N v b H V t b n M x L n t D b 2 x 1 b W 4 x N z A z L D E 3 M D J 9 J n F 1 b 3 Q 7 L C Z x d W 9 0 O 1 N l Y 3 R p b 2 4 x L 0 Z h c m F k Y X k g M i s z X 0 U g M T Y g M T A v Q X V 0 b 1 J l b W 9 2 Z W R D b 2 x 1 b W 5 z M S 5 7 Q 2 9 s d W 1 u M T c w N C w x N z A z f S Z x d W 9 0 O y w m c X V v d D t T Z W N 0 a W 9 u M S 9 G Y X J h Z G F 5 I D I r M 1 9 F I D E 2 I D E w L 0 F 1 d G 9 S Z W 1 v d m V k Q 2 9 s d W 1 u c z E u e 0 N v b H V t b j E 3 M D U s M T c w N H 0 m c X V v d D s s J n F 1 b 3 Q 7 U 2 V j d G l v b j E v R m F y Y W R h e S A y K z N f R S A x N i A x M C 9 B d X R v U m V t b 3 Z l Z E N v b H V t b n M x L n t D b 2 x 1 b W 4 x N z A 2 L D E 3 M D V 9 J n F 1 b 3 Q 7 L C Z x d W 9 0 O 1 N l Y 3 R p b 2 4 x L 0 Z h c m F k Y X k g M i s z X 0 U g M T Y g M T A v Q X V 0 b 1 J l b W 9 2 Z W R D b 2 x 1 b W 5 z M S 5 7 Q 2 9 s d W 1 u M T c w N y w x N z A 2 f S Z x d W 9 0 O y w m c X V v d D t T Z W N 0 a W 9 u M S 9 G Y X J h Z G F 5 I D I r M 1 9 F I D E 2 I D E w L 0 F 1 d G 9 S Z W 1 v d m V k Q 2 9 s d W 1 u c z E u e 0 N v b H V t b j E 3 M D g s M T c w N 3 0 m c X V v d D s s J n F 1 b 3 Q 7 U 2 V j d G l v b j E v R m F y Y W R h e S A y K z N f R S A x N i A x M C 9 B d X R v U m V t b 3 Z l Z E N v b H V t b n M x L n t D b 2 x 1 b W 4 x N z A 5 L D E 3 M D h 9 J n F 1 b 3 Q 7 L C Z x d W 9 0 O 1 N l Y 3 R p b 2 4 x L 0 Z h c m F k Y X k g M i s z X 0 U g M T Y g M T A v Q X V 0 b 1 J l b W 9 2 Z W R D b 2 x 1 b W 5 z M S 5 7 Q 2 9 s d W 1 u M T c x M C w x N z A 5 f S Z x d W 9 0 O y w m c X V v d D t T Z W N 0 a W 9 u M S 9 G Y X J h Z G F 5 I D I r M 1 9 F I D E 2 I D E w L 0 F 1 d G 9 S Z W 1 v d m V k Q 2 9 s d W 1 u c z E u e 0 N v b H V t b j E 3 M T E s M T c x M H 0 m c X V v d D s s J n F 1 b 3 Q 7 U 2 V j d G l v b j E v R m F y Y W R h e S A y K z N f R S A x N i A x M C 9 B d X R v U m V t b 3 Z l Z E N v b H V t b n M x L n t D b 2 x 1 b W 4 x N z E y L D E 3 M T F 9 J n F 1 b 3 Q 7 L C Z x d W 9 0 O 1 N l Y 3 R p b 2 4 x L 0 Z h c m F k Y X k g M i s z X 0 U g M T Y g M T A v Q X V 0 b 1 J l b W 9 2 Z W R D b 2 x 1 b W 5 z M S 5 7 Q 2 9 s d W 1 u M T c x M y w x N z E y f S Z x d W 9 0 O y w m c X V v d D t T Z W N 0 a W 9 u M S 9 G Y X J h Z G F 5 I D I r M 1 9 F I D E 2 I D E w L 0 F 1 d G 9 S Z W 1 v d m V k Q 2 9 s d W 1 u c z E u e 0 N v b H V t b j E 3 M T Q s M T c x M 3 0 m c X V v d D s s J n F 1 b 3 Q 7 U 2 V j d G l v b j E v R m F y Y W R h e S A y K z N f R S A x N i A x M C 9 B d X R v U m V t b 3 Z l Z E N v b H V t b n M x L n t D b 2 x 1 b W 4 x N z E 1 L D E 3 M T R 9 J n F 1 b 3 Q 7 L C Z x d W 9 0 O 1 N l Y 3 R p b 2 4 x L 0 Z h c m F k Y X k g M i s z X 0 U g M T Y g M T A v Q X V 0 b 1 J l b W 9 2 Z W R D b 2 x 1 b W 5 z M S 5 7 Q 2 9 s d W 1 u M T c x N i w x N z E 1 f S Z x d W 9 0 O y w m c X V v d D t T Z W N 0 a W 9 u M S 9 G Y X J h Z G F 5 I D I r M 1 9 F I D E 2 I D E w L 0 F 1 d G 9 S Z W 1 v d m V k Q 2 9 s d W 1 u c z E u e 0 N v b H V t b j E 3 M T c s M T c x N n 0 m c X V v d D s s J n F 1 b 3 Q 7 U 2 V j d G l v b j E v R m F y Y W R h e S A y K z N f R S A x N i A x M C 9 B d X R v U m V t b 3 Z l Z E N v b H V t b n M x L n t D b 2 x 1 b W 4 x N z E 4 L D E 3 M T d 9 J n F 1 b 3 Q 7 L C Z x d W 9 0 O 1 N l Y 3 R p b 2 4 x L 0 Z h c m F k Y X k g M i s z X 0 U g M T Y g M T A v Q X V 0 b 1 J l b W 9 2 Z W R D b 2 x 1 b W 5 z M S 5 7 Q 2 9 s d W 1 u M T c x O S w x N z E 4 f S Z x d W 9 0 O y w m c X V v d D t T Z W N 0 a W 9 u M S 9 G Y X J h Z G F 5 I D I r M 1 9 F I D E 2 I D E w L 0 F 1 d G 9 S Z W 1 v d m V k Q 2 9 s d W 1 u c z E u e 0 N v b H V t b j E 3 M j A s M T c x O X 0 m c X V v d D s s J n F 1 b 3 Q 7 U 2 V j d G l v b j E v R m F y Y W R h e S A y K z N f R S A x N i A x M C 9 B d X R v U m V t b 3 Z l Z E N v b H V t b n M x L n t D b 2 x 1 b W 4 x N z I x L D E 3 M j B 9 J n F 1 b 3 Q 7 L C Z x d W 9 0 O 1 N l Y 3 R p b 2 4 x L 0 Z h c m F k Y X k g M i s z X 0 U g M T Y g M T A v Q X V 0 b 1 J l b W 9 2 Z W R D b 2 x 1 b W 5 z M S 5 7 Q 2 9 s d W 1 u M T c y M i w x N z I x f S Z x d W 9 0 O y w m c X V v d D t T Z W N 0 a W 9 u M S 9 G Y X J h Z G F 5 I D I r M 1 9 F I D E 2 I D E w L 0 F 1 d G 9 S Z W 1 v d m V k Q 2 9 s d W 1 u c z E u e 0 N v b H V t b j E 3 M j M s M T c y M n 0 m c X V v d D s s J n F 1 b 3 Q 7 U 2 V j d G l v b j E v R m F y Y W R h e S A y K z N f R S A x N i A x M C 9 B d X R v U m V t b 3 Z l Z E N v b H V t b n M x L n t D b 2 x 1 b W 4 x N z I 0 L D E 3 M j N 9 J n F 1 b 3 Q 7 L C Z x d W 9 0 O 1 N l Y 3 R p b 2 4 x L 0 Z h c m F k Y X k g M i s z X 0 U g M T Y g M T A v Q X V 0 b 1 J l b W 9 2 Z W R D b 2 x 1 b W 5 z M S 5 7 Q 2 9 s d W 1 u M T c y N S w x N z I 0 f S Z x d W 9 0 O y w m c X V v d D t T Z W N 0 a W 9 u M S 9 G Y X J h Z G F 5 I D I r M 1 9 F I D E 2 I D E w L 0 F 1 d G 9 S Z W 1 v d m V k Q 2 9 s d W 1 u c z E u e 0 N v b H V t b j E 3 M j Y s M T c y N X 0 m c X V v d D s s J n F 1 b 3 Q 7 U 2 V j d G l v b j E v R m F y Y W R h e S A y K z N f R S A x N i A x M C 9 B d X R v U m V t b 3 Z l Z E N v b H V t b n M x L n t D b 2 x 1 b W 4 x N z I 3 L D E 3 M j Z 9 J n F 1 b 3 Q 7 L C Z x d W 9 0 O 1 N l Y 3 R p b 2 4 x L 0 Z h c m F k Y X k g M i s z X 0 U g M T Y g M T A v Q X V 0 b 1 J l b W 9 2 Z W R D b 2 x 1 b W 5 z M S 5 7 Q 2 9 s d W 1 u M T c y O C w x N z I 3 f S Z x d W 9 0 O y w m c X V v d D t T Z W N 0 a W 9 u M S 9 G Y X J h Z G F 5 I D I r M 1 9 F I D E 2 I D E w L 0 F 1 d G 9 S Z W 1 v d m V k Q 2 9 s d W 1 u c z E u e 0 N v b H V t b j E 3 M j k s M T c y O H 0 m c X V v d D s s J n F 1 b 3 Q 7 U 2 V j d G l v b j E v R m F y Y W R h e S A y K z N f R S A x N i A x M C 9 B d X R v U m V t b 3 Z l Z E N v b H V t b n M x L n t D b 2 x 1 b W 4 x N z M w L D E 3 M j l 9 J n F 1 b 3 Q 7 L C Z x d W 9 0 O 1 N l Y 3 R p b 2 4 x L 0 Z h c m F k Y X k g M i s z X 0 U g M T Y g M T A v Q X V 0 b 1 J l b W 9 2 Z W R D b 2 x 1 b W 5 z M S 5 7 Q 2 9 s d W 1 u M T c z M S w x N z M w f S Z x d W 9 0 O y w m c X V v d D t T Z W N 0 a W 9 u M S 9 G Y X J h Z G F 5 I D I r M 1 9 F I D E 2 I D E w L 0 F 1 d G 9 S Z W 1 v d m V k Q 2 9 s d W 1 u c z E u e 0 N v b H V t b j E 3 M z I s M T c z M X 0 m c X V v d D s s J n F 1 b 3 Q 7 U 2 V j d G l v b j E v R m F y Y W R h e S A y K z N f R S A x N i A x M C 9 B d X R v U m V t b 3 Z l Z E N v b H V t b n M x L n t D b 2 x 1 b W 4 x N z M z L D E 3 M z J 9 J n F 1 b 3 Q 7 L C Z x d W 9 0 O 1 N l Y 3 R p b 2 4 x L 0 Z h c m F k Y X k g M i s z X 0 U g M T Y g M T A v Q X V 0 b 1 J l b W 9 2 Z W R D b 2 x 1 b W 5 z M S 5 7 Q 2 9 s d W 1 u M T c z N C w x N z M z f S Z x d W 9 0 O y w m c X V v d D t T Z W N 0 a W 9 u M S 9 G Y X J h Z G F 5 I D I r M 1 9 F I D E 2 I D E w L 0 F 1 d G 9 S Z W 1 v d m V k Q 2 9 s d W 1 u c z E u e 0 N v b H V t b j E 3 M z U s M T c z N H 0 m c X V v d D s s J n F 1 b 3 Q 7 U 2 V j d G l v b j E v R m F y Y W R h e S A y K z N f R S A x N i A x M C 9 B d X R v U m V t b 3 Z l Z E N v b H V t b n M x L n t D b 2 x 1 b W 4 x N z M 2 L D E 3 M z V 9 J n F 1 b 3 Q 7 L C Z x d W 9 0 O 1 N l Y 3 R p b 2 4 x L 0 Z h c m F k Y X k g M i s z X 0 U g M T Y g M T A v Q X V 0 b 1 J l b W 9 2 Z W R D b 2 x 1 b W 5 z M S 5 7 Q 2 9 s d W 1 u M T c z N y w x N z M 2 f S Z x d W 9 0 O y w m c X V v d D t T Z W N 0 a W 9 u M S 9 G Y X J h Z G F 5 I D I r M 1 9 F I D E 2 I D E w L 0 F 1 d G 9 S Z W 1 v d m V k Q 2 9 s d W 1 u c z E u e 0 N v b H V t b j E 3 M z g s M T c z N 3 0 m c X V v d D s s J n F 1 b 3 Q 7 U 2 V j d G l v b j E v R m F y Y W R h e S A y K z N f R S A x N i A x M C 9 B d X R v U m V t b 3 Z l Z E N v b H V t b n M x L n t D b 2 x 1 b W 4 x N z M 5 L D E 3 M z h 9 J n F 1 b 3 Q 7 L C Z x d W 9 0 O 1 N l Y 3 R p b 2 4 x L 0 Z h c m F k Y X k g M i s z X 0 U g M T Y g M T A v Q X V 0 b 1 J l b W 9 2 Z W R D b 2 x 1 b W 5 z M S 5 7 Q 2 9 s d W 1 u M T c 0 M C w x N z M 5 f S Z x d W 9 0 O y w m c X V v d D t T Z W N 0 a W 9 u M S 9 G Y X J h Z G F 5 I D I r M 1 9 F I D E 2 I D E w L 0 F 1 d G 9 S Z W 1 v d m V k Q 2 9 s d W 1 u c z E u e 0 N v b H V t b j E 3 N D E s M T c 0 M H 0 m c X V v d D s s J n F 1 b 3 Q 7 U 2 V j d G l v b j E v R m F y Y W R h e S A y K z N f R S A x N i A x M C 9 B d X R v U m V t b 3 Z l Z E N v b H V t b n M x L n t D b 2 x 1 b W 4 x N z Q y L D E 3 N D F 9 J n F 1 b 3 Q 7 L C Z x d W 9 0 O 1 N l Y 3 R p b 2 4 x L 0 Z h c m F k Y X k g M i s z X 0 U g M T Y g M T A v Q X V 0 b 1 J l b W 9 2 Z W R D b 2 x 1 b W 5 z M S 5 7 Q 2 9 s d W 1 u M T c 0 M y w x N z Q y f S Z x d W 9 0 O y w m c X V v d D t T Z W N 0 a W 9 u M S 9 G Y X J h Z G F 5 I D I r M 1 9 F I D E 2 I D E w L 0 F 1 d G 9 S Z W 1 v d m V k Q 2 9 s d W 1 u c z E u e 0 N v b H V t b j E 3 N D Q s M T c 0 M 3 0 m c X V v d D s s J n F 1 b 3 Q 7 U 2 V j d G l v b j E v R m F y Y W R h e S A y K z N f R S A x N i A x M C 9 B d X R v U m V t b 3 Z l Z E N v b H V t b n M x L n t D b 2 x 1 b W 4 x N z Q 1 L D E 3 N D R 9 J n F 1 b 3 Q 7 L C Z x d W 9 0 O 1 N l Y 3 R p b 2 4 x L 0 Z h c m F k Y X k g M i s z X 0 U g M T Y g M T A v Q X V 0 b 1 J l b W 9 2 Z W R D b 2 x 1 b W 5 z M S 5 7 Q 2 9 s d W 1 u M T c 0 N i w x N z Q 1 f S Z x d W 9 0 O y w m c X V v d D t T Z W N 0 a W 9 u M S 9 G Y X J h Z G F 5 I D I r M 1 9 F I D E 2 I D E w L 0 F 1 d G 9 S Z W 1 v d m V k Q 2 9 s d W 1 u c z E u e 0 N v b H V t b j E 3 N D c s M T c 0 N n 0 m c X V v d D s s J n F 1 b 3 Q 7 U 2 V j d G l v b j E v R m F y Y W R h e S A y K z N f R S A x N i A x M C 9 B d X R v U m V t b 3 Z l Z E N v b H V t b n M x L n t D b 2 x 1 b W 4 x N z Q 4 L D E 3 N D d 9 J n F 1 b 3 Q 7 L C Z x d W 9 0 O 1 N l Y 3 R p b 2 4 x L 0 Z h c m F k Y X k g M i s z X 0 U g M T Y g M T A v Q X V 0 b 1 J l b W 9 2 Z W R D b 2 x 1 b W 5 z M S 5 7 Q 2 9 s d W 1 u M T c 0 O S w x N z Q 4 f S Z x d W 9 0 O y w m c X V v d D t T Z W N 0 a W 9 u M S 9 G Y X J h Z G F 5 I D I r M 1 9 F I D E 2 I D E w L 0 F 1 d G 9 S Z W 1 v d m V k Q 2 9 s d W 1 u c z E u e 0 N v b H V t b j E 3 N T A s M T c 0 O X 0 m c X V v d D s s J n F 1 b 3 Q 7 U 2 V j d G l v b j E v R m F y Y W R h e S A y K z N f R S A x N i A x M C 9 B d X R v U m V t b 3 Z l Z E N v b H V t b n M x L n t D b 2 x 1 b W 4 x N z U x L D E 3 N T B 9 J n F 1 b 3 Q 7 L C Z x d W 9 0 O 1 N l Y 3 R p b 2 4 x L 0 Z h c m F k Y X k g M i s z X 0 U g M T Y g M T A v Q X V 0 b 1 J l b W 9 2 Z W R D b 2 x 1 b W 5 z M S 5 7 Q 2 9 s d W 1 u M T c 1 M i w x N z U x f S Z x d W 9 0 O y w m c X V v d D t T Z W N 0 a W 9 u M S 9 G Y X J h Z G F 5 I D I r M 1 9 F I D E 2 I D E w L 0 F 1 d G 9 S Z W 1 v d m V k Q 2 9 s d W 1 u c z E u e 0 N v b H V t b j E 3 N T M s M T c 1 M n 0 m c X V v d D s s J n F 1 b 3 Q 7 U 2 V j d G l v b j E v R m F y Y W R h e S A y K z N f R S A x N i A x M C 9 B d X R v U m V t b 3 Z l Z E N v b H V t b n M x L n t D b 2 x 1 b W 4 x N z U 0 L D E 3 N T N 9 J n F 1 b 3 Q 7 L C Z x d W 9 0 O 1 N l Y 3 R p b 2 4 x L 0 Z h c m F k Y X k g M i s z X 0 U g M T Y g M T A v Q X V 0 b 1 J l b W 9 2 Z W R D b 2 x 1 b W 5 z M S 5 7 Q 2 9 s d W 1 u M T c 1 N S w x N z U 0 f S Z x d W 9 0 O y w m c X V v d D t T Z W N 0 a W 9 u M S 9 G Y X J h Z G F 5 I D I r M 1 9 F I D E 2 I D E w L 0 F 1 d G 9 S Z W 1 v d m V k Q 2 9 s d W 1 u c z E u e 0 N v b H V t b j E 3 N T Y s M T c 1 N X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0 Z h c m F k Y X k l M j A y J T J C M 1 9 F J T I w M T Y l M j A x M C 9 R d W V s b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Z h c m F k Y X k l M j A y J T J C M 1 9 F J T I w M T Y l M j A x M C 9 H Z S V D M y V B N G 5 k Z X J 0 Z X I l M j B U e X A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C Y B A A A B A A A A 0 I y d 3 w E V 0 R G M e g D A T 8 K X 6 w E A A A A Q 3 e P 3 o G C H R p H 4 6 q I h 1 I C O A A A A A A I A A A A A A B B m A A A A A Q A A I A A A A J m O s O q c u R b B 4 C Q R a 0 5 B q v J w 4 F o G O 5 M Q I b m / Q b T j 8 a m U A A A A A A 6 A A A A A A g A A I A A A A A A V d 1 l 7 l b E 3 z i C W V r 4 E q S 2 C S p a Q I + 9 m e O 3 M 0 T W q x d w o U A A A A G m T 9 T I D z Z C V 7 a 1 O J V K D n N u 0 Q 0 8 0 W R s b S 1 z Q B X w J L 4 b t d y d 0 T i 4 9 r G 7 9 n D d 0 e 7 h R S i V i j t T r T 9 2 Y w T z O 3 I W x I L 6 F X v 7 V v k L M Z j Z p b b J a i k q 0 Q A A A A B D B R K i P W R b e T H 1 8 u N j H 0 U q N I r w + l H h 9 m C 6 t 4 e M 4 V A F 7 X + + Z 4 d W 3 r 7 q u 7 U G A C A 3 w 6 Y W D F s V G / z e l D z 7 / 4 o e e 1 1 Q = < / D a t a M a s h u p > 
</file>

<file path=customXml/itemProps1.xml><?xml version="1.0" encoding="utf-8"?>
<ds:datastoreItem xmlns:ds="http://schemas.openxmlformats.org/officeDocument/2006/customXml" ds:itemID="{C2AB6C24-24BA-4C6E-AE34-34BB83024DC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Sollwerte</vt:lpstr>
      <vt:lpstr>Error Calculation</vt:lpstr>
      <vt:lpstr>Messwerte </vt:lpstr>
      <vt:lpstr>Vergleich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King Juls</dc:creator>
  <cp:keywords/>
  <dc:description/>
  <cp:lastModifiedBy>Hörndl Julian</cp:lastModifiedBy>
  <cp:revision/>
  <dcterms:created xsi:type="dcterms:W3CDTF">2022-01-20T09:52:12Z</dcterms:created>
  <dcterms:modified xsi:type="dcterms:W3CDTF">2024-10-18T10:45:48Z</dcterms:modified>
  <cp:category/>
  <cp:contentStatus/>
</cp:coreProperties>
</file>